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\Desktop\documentos de reemplazo\"/>
    </mc:Choice>
  </mc:AlternateContent>
  <bookViews>
    <workbookView xWindow="0" yWindow="0" windowWidth="20490" windowHeight="7755"/>
  </bookViews>
  <sheets>
    <sheet name="Institucional" sheetId="10" r:id="rId1"/>
    <sheet name="CantidadInst" sheetId="15" r:id="rId2"/>
    <sheet name="PorcentajeInst" sheetId="16" r:id="rId3"/>
  </sheets>
  <calcPr calcId="152511"/>
</workbook>
</file>

<file path=xl/calcChain.xml><?xml version="1.0" encoding="utf-8"?>
<calcChain xmlns="http://schemas.openxmlformats.org/spreadsheetml/2006/main">
  <c r="S30" i="15" l="1"/>
  <c r="S28" i="15"/>
  <c r="S26" i="15"/>
  <c r="S24" i="15"/>
  <c r="S22" i="15"/>
  <c r="S20" i="15"/>
  <c r="S18" i="15"/>
  <c r="S16" i="15"/>
  <c r="S14" i="15"/>
  <c r="S12" i="15"/>
  <c r="S10" i="15"/>
  <c r="S8" i="15"/>
  <c r="S6" i="15"/>
  <c r="S4" i="15"/>
  <c r="AR29" i="15"/>
  <c r="AR30" i="15"/>
  <c r="AQ29" i="15"/>
  <c r="AQ30" i="15" s="1"/>
  <c r="AP29" i="15"/>
  <c r="AP30" i="15"/>
  <c r="AO29" i="15"/>
  <c r="AO30" i="15" s="1"/>
  <c r="AN29" i="15"/>
  <c r="AN30" i="15" s="1"/>
  <c r="AM29" i="15"/>
  <c r="AM30" i="15" s="1"/>
  <c r="AL29" i="15"/>
  <c r="AL30" i="15"/>
  <c r="AK29" i="15"/>
  <c r="AK30" i="15" s="1"/>
  <c r="AJ29" i="15"/>
  <c r="AJ30" i="15"/>
  <c r="AI29" i="15"/>
  <c r="AI30" i="15" s="1"/>
  <c r="AH29" i="15"/>
  <c r="AH30" i="15"/>
  <c r="AG29" i="15"/>
  <c r="AG30" i="15" s="1"/>
  <c r="AF29" i="15"/>
  <c r="AF30" i="15" s="1"/>
  <c r="AE29" i="15"/>
  <c r="AE30" i="15" s="1"/>
  <c r="AD29" i="15"/>
  <c r="AD30" i="15"/>
  <c r="AC29" i="15"/>
  <c r="AC30" i="15" s="1"/>
  <c r="AB29" i="15"/>
  <c r="AB30" i="15"/>
  <c r="AA29" i="15"/>
  <c r="AA30" i="15" s="1"/>
  <c r="Z29" i="15"/>
  <c r="Z30" i="15"/>
  <c r="Y29" i="15"/>
  <c r="Y30" i="15" s="1"/>
  <c r="X29" i="15"/>
  <c r="X30" i="15" s="1"/>
  <c r="W29" i="15"/>
  <c r="W30" i="15" s="1"/>
  <c r="V29" i="15"/>
  <c r="V30" i="15"/>
  <c r="U29" i="15"/>
  <c r="U30" i="15" s="1"/>
  <c r="T29" i="15"/>
  <c r="T30" i="15"/>
  <c r="R29" i="15"/>
  <c r="R30" i="15" s="1"/>
  <c r="Q29" i="15"/>
  <c r="Q30" i="15"/>
  <c r="P29" i="15"/>
  <c r="P30" i="15" s="1"/>
  <c r="O29" i="15"/>
  <c r="O30" i="15" s="1"/>
  <c r="N29" i="15"/>
  <c r="N30" i="15" s="1"/>
  <c r="M29" i="15"/>
  <c r="M30" i="15"/>
  <c r="L29" i="15"/>
  <c r="L30" i="15" s="1"/>
  <c r="K29" i="15"/>
  <c r="K30" i="15"/>
  <c r="J29" i="15"/>
  <c r="J30" i="15" s="1"/>
  <c r="I29" i="15"/>
  <c r="I30" i="15"/>
  <c r="H29" i="15"/>
  <c r="H30" i="15" s="1"/>
  <c r="G29" i="15"/>
  <c r="G30" i="15" s="1"/>
  <c r="F29" i="15"/>
  <c r="F30" i="15" s="1"/>
  <c r="E29" i="15"/>
  <c r="E30" i="15"/>
  <c r="D29" i="15"/>
  <c r="D30" i="15" s="1"/>
  <c r="C29" i="15"/>
  <c r="C30" i="15" s="1"/>
  <c r="AU29" i="15"/>
  <c r="AU30" i="15" s="1"/>
  <c r="AT29" i="15"/>
  <c r="AT30" i="15" s="1"/>
  <c r="AS29" i="15"/>
  <c r="AS30" i="15" s="1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U28" i="15"/>
  <c r="AT28" i="15"/>
  <c r="AS28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U26" i="15"/>
  <c r="AT26" i="15"/>
  <c r="AS26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AU24" i="15"/>
  <c r="AT24" i="15"/>
  <c r="AS24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U22" i="15"/>
  <c r="AT22" i="15"/>
  <c r="AS22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U20" i="15"/>
  <c r="AT20" i="15"/>
  <c r="AS20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U18" i="15"/>
  <c r="AT18" i="15"/>
  <c r="AS18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AU16" i="15"/>
  <c r="AT16" i="15"/>
  <c r="AS16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U14" i="15"/>
  <c r="AT14" i="15"/>
  <c r="AS14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AU12" i="15"/>
  <c r="AT12" i="15"/>
  <c r="AS12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AU10" i="15"/>
  <c r="AT10" i="15"/>
  <c r="AS10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U8" i="15"/>
  <c r="AT8" i="15"/>
  <c r="AS8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AU6" i="15"/>
  <c r="AT6" i="15"/>
  <c r="AS6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AU4" i="15"/>
  <c r="AT4" i="15"/>
  <c r="AS4" i="15"/>
</calcChain>
</file>

<file path=xl/sharedStrings.xml><?xml version="1.0" encoding="utf-8"?>
<sst xmlns="http://schemas.openxmlformats.org/spreadsheetml/2006/main" count="490" uniqueCount="242">
  <si>
    <t>Pie de monte</t>
  </si>
  <si>
    <t>occidente</t>
  </si>
  <si>
    <t>Pacifico sur</t>
  </si>
  <si>
    <t>Ex Provincia</t>
  </si>
  <si>
    <t>Cordillera</t>
  </si>
  <si>
    <t>Centro</t>
  </si>
  <si>
    <t>Sanquianga</t>
  </si>
  <si>
    <t>Rio Mayo</t>
  </si>
  <si>
    <t>Telembi</t>
  </si>
  <si>
    <t>Abades</t>
  </si>
  <si>
    <t>Juanambu</t>
  </si>
  <si>
    <t>Guambuyaco</t>
  </si>
  <si>
    <t>Mediana</t>
  </si>
  <si>
    <t>Número de televisores CRT</t>
  </si>
  <si>
    <t>Sabana</t>
  </si>
  <si>
    <t>Número de televisores LCD</t>
  </si>
  <si>
    <t>Número de televisores PLASMA</t>
  </si>
  <si>
    <t>Número de televisores LED</t>
  </si>
  <si>
    <t>Número de equipos de sonido</t>
  </si>
  <si>
    <t>Número de radios en la empresa</t>
  </si>
  <si>
    <t>Número de otros aparatos eléctricos</t>
  </si>
  <si>
    <t>Número de otros aparatos eléctricos 2</t>
  </si>
  <si>
    <t>Número de otros aparatos eléctricos 3</t>
  </si>
  <si>
    <t>Horas de uso al mes de los televisores CRT</t>
  </si>
  <si>
    <t>Horas de uso al mes de los televisores LCD</t>
  </si>
  <si>
    <t>Horas de uso al mes de los televisores PLASMA</t>
  </si>
  <si>
    <t>Horas de uso al mes de los televisores LED</t>
  </si>
  <si>
    <t>Horas de uso al mes de las cafeteras</t>
  </si>
  <si>
    <t>Horas de uso al mes de las lavadoras</t>
  </si>
  <si>
    <t>Horas de uso al mes de los radios</t>
  </si>
  <si>
    <t>Horas de uso al mes de los equipos de sonido</t>
  </si>
  <si>
    <t>Horas de uso al mes de las ollas arroceras</t>
  </si>
  <si>
    <t>Horas de uso al mes de los DVD</t>
  </si>
  <si>
    <t>Horas de uso al mes de otros aparatos eléctricos</t>
  </si>
  <si>
    <t>Horas de uso al mes de otros aparatos eléctricos 2</t>
  </si>
  <si>
    <t>Consumo al mes de otros aparatos eléctricos 3</t>
  </si>
  <si>
    <t>Número de  cafetera en la insitución</t>
  </si>
  <si>
    <t>Número de  lavadora en la insitución</t>
  </si>
  <si>
    <t>Número de aspiradoras en la insitución</t>
  </si>
  <si>
    <t>Número de ollas arroceras</t>
  </si>
  <si>
    <t>Número de DVD arroceras</t>
  </si>
  <si>
    <t>Número de otros aparatos eléctricos 4</t>
  </si>
  <si>
    <t>Número de neveras con que cuenta la insitución</t>
  </si>
  <si>
    <t>Número de cavas con que cuenta la institución</t>
  </si>
  <si>
    <t>Número de cuartos frios con que cuenta la institución</t>
  </si>
  <si>
    <t>Número de nevecones con que cuenta la institución</t>
  </si>
  <si>
    <t>Número de congeladores con que cuenta la institución</t>
  </si>
  <si>
    <t>Número de ventiladores con que cuenta la institución</t>
  </si>
  <si>
    <t>Número de duchas eléctricas con que cuenta la institución</t>
  </si>
  <si>
    <t>Número de hornos eléctricos con que cuenta la institución</t>
  </si>
  <si>
    <t>Número de computadores con que cuenta la institución</t>
  </si>
  <si>
    <t>Número de impresoras con que cuenta la institución</t>
  </si>
  <si>
    <t>Número de modems con que cuenta la institución</t>
  </si>
  <si>
    <t>Número de switch con que cuenta la institución</t>
  </si>
  <si>
    <t>Número de télefonos inalimbricos con que cuenta la institución</t>
  </si>
  <si>
    <t>Número de cajas registradoras con que cuenta la institución</t>
  </si>
  <si>
    <t>Número de alarmas con que cuenta la institución</t>
  </si>
  <si>
    <t>Número de UPS con que cuenta la institución</t>
  </si>
  <si>
    <t>Número de equipos de comunicación con que cuenta la institución</t>
  </si>
  <si>
    <t>Número de lamparas cieliticas con que cuenta la institución</t>
  </si>
  <si>
    <t>Número de electrocardiógrafos con que cuenta la institución</t>
  </si>
  <si>
    <t>Número de monitores de signos vitales con que cuenta la institución</t>
  </si>
  <si>
    <t>Número de bombas de infusión con que cuenta la institución</t>
  </si>
  <si>
    <t>Número de bombas de succión con que cuenta la institución</t>
  </si>
  <si>
    <t>Número de reanimadores con que cuenta la institución</t>
  </si>
  <si>
    <t>Número de equipos de rayos X con que cuenta la institución</t>
  </si>
  <si>
    <t>Número de calderas con que cuenta la institución</t>
  </si>
  <si>
    <t>Número de equipos de oxigeno con que cuenta la institución</t>
  </si>
  <si>
    <t>Número de equipos odontológicos con que cuenta la institución</t>
  </si>
  <si>
    <t>Horas de uso al mes de las aspiradoras</t>
  </si>
  <si>
    <t>Horas de uso al mes de otros aparatos eléctricos 4</t>
  </si>
  <si>
    <t>Horas de uso de los computadores con que cuenta la institución</t>
  </si>
  <si>
    <t>Horas de uso de las impresoras con que cuenta la institución</t>
  </si>
  <si>
    <t>Horas de uso de los modems con que cuenta la institución</t>
  </si>
  <si>
    <t>Horas de uso de los servidores con que cuenta la institución</t>
  </si>
  <si>
    <t>Número de los servidores con que cuenta la institución</t>
  </si>
  <si>
    <t>Horas de uso de los switch con que cuenta la institución</t>
  </si>
  <si>
    <t>Horas de uso de los télefonos inalimbricos con que cuenta la institución</t>
  </si>
  <si>
    <t>Horas de uso de las cajas registradoras con que cuenta la institución</t>
  </si>
  <si>
    <t>Horas de uso de alarmas con que cuenta la institución</t>
  </si>
  <si>
    <t>Horas de uso de las UPS con que cuenta la institución</t>
  </si>
  <si>
    <t>Horas de uso de los equipos de comunicación con que cuenta la institución</t>
  </si>
  <si>
    <t>Horas de uso de las lamparas cieliticas con que cuenta la institución</t>
  </si>
  <si>
    <t>Horas de uso de los electrocardiógrafos con que cuenta la institución</t>
  </si>
  <si>
    <t>Horas de uso de los monitores de signos vitaless con que cuenta la institución</t>
  </si>
  <si>
    <t>Horas de uso de las bombas de infusión con que cuenta la institución</t>
  </si>
  <si>
    <t>Horas de uso de las bombas de succión con que cuenta la institución</t>
  </si>
  <si>
    <t>Horas de uso de los reanimadores con que cuenta la institución</t>
  </si>
  <si>
    <t>Horas de uso de los equipos de rayos X con que cuenta la institución</t>
  </si>
  <si>
    <t>Horas de uso de las calderas con que cuenta la institución</t>
  </si>
  <si>
    <t>Horas de uso de los equipos de oxigeno con que cuenta la institución</t>
  </si>
  <si>
    <t>Horas de uso de los equipos odontológicos con que cuenta la institución</t>
  </si>
  <si>
    <t>Número de bombillas incandescentes</t>
  </si>
  <si>
    <t>Número de bombillas ahorradoras</t>
  </si>
  <si>
    <t>Horas de Uso de las bombillas Incandescentes</t>
  </si>
  <si>
    <t>Horas de Uso de las bombillas ahorradoras</t>
  </si>
  <si>
    <t>Número de bombillas Fluorescentes</t>
  </si>
  <si>
    <t>Horas de Uso de las bombillas Fluorescentes</t>
  </si>
  <si>
    <t>INSTITUCIONAL EDUCATIVO</t>
  </si>
  <si>
    <t>Subregión</t>
  </si>
  <si>
    <t>Frecuencia</t>
  </si>
  <si>
    <t>Total</t>
  </si>
  <si>
    <t>Televisores CRT</t>
  </si>
  <si>
    <t>Televisores LCD</t>
  </si>
  <si>
    <t>Televisores PLASMA</t>
  </si>
  <si>
    <t>Televisores LED</t>
  </si>
  <si>
    <t>Cafetera</t>
  </si>
  <si>
    <t>Neveras</t>
  </si>
  <si>
    <t>CANTIDAD Y PORCENTAJE DE USO DE APARATOS ELECTRICOS Y ELECTRONICOS</t>
  </si>
  <si>
    <t>Potencia de las lavadoras Watts</t>
  </si>
  <si>
    <t>Potencia de los radios Watts</t>
  </si>
  <si>
    <t xml:space="preserve">Lavadora </t>
  </si>
  <si>
    <t xml:space="preserve">Radios </t>
  </si>
  <si>
    <t>Equipos de sonido</t>
  </si>
  <si>
    <t>Ollas arroceras</t>
  </si>
  <si>
    <t>Otros aparatos eléctricos</t>
  </si>
  <si>
    <t>Otros aparatos eléctricos 2</t>
  </si>
  <si>
    <t>Otros aparatos eléctricos 3</t>
  </si>
  <si>
    <t xml:space="preserve">Cuartos frios </t>
  </si>
  <si>
    <t xml:space="preserve">Congeladores </t>
  </si>
  <si>
    <t xml:space="preserve">Ventiladores </t>
  </si>
  <si>
    <t xml:space="preserve">Duchas eléctricas </t>
  </si>
  <si>
    <t xml:space="preserve">Hornos eléctricos </t>
  </si>
  <si>
    <t xml:space="preserve">Computadores </t>
  </si>
  <si>
    <t xml:space="preserve">Impresoras </t>
  </si>
  <si>
    <t xml:space="preserve">Modems </t>
  </si>
  <si>
    <t xml:space="preserve">UPS </t>
  </si>
  <si>
    <t>Lamparas incadescentes</t>
  </si>
  <si>
    <t>Lamparas Ahorradoras</t>
  </si>
  <si>
    <t>Lamparas Fluorescentes</t>
  </si>
  <si>
    <t xml:space="preserve">Aspiradoras </t>
  </si>
  <si>
    <t xml:space="preserve"> DVD </t>
  </si>
  <si>
    <t>Otros aparatos eléctricos 4</t>
  </si>
  <si>
    <t>Cavas con que cuenta la institución</t>
  </si>
  <si>
    <t xml:space="preserve">Servidores </t>
  </si>
  <si>
    <t xml:space="preserve">Switch </t>
  </si>
  <si>
    <t xml:space="preserve">Télefonos inalimbricos </t>
  </si>
  <si>
    <t>Cajas registradoras c</t>
  </si>
  <si>
    <t>Alarmas</t>
  </si>
  <si>
    <t xml:space="preserve">Equipos de comunicación </t>
  </si>
  <si>
    <t xml:space="preserve">Lamparas cieliticas </t>
  </si>
  <si>
    <t xml:space="preserve">Electrocardiógrafos </t>
  </si>
  <si>
    <t>Monitores de signos vitales c</t>
  </si>
  <si>
    <t xml:space="preserve">Bombas de infusión </t>
  </si>
  <si>
    <t xml:space="preserve">Bombas de succión </t>
  </si>
  <si>
    <t xml:space="preserve">Reanimadores </t>
  </si>
  <si>
    <t xml:space="preserve">Equipos de rayos X </t>
  </si>
  <si>
    <t xml:space="preserve">Calderas </t>
  </si>
  <si>
    <t xml:space="preserve">Equipos de oxigeno </t>
  </si>
  <si>
    <t xml:space="preserve">Equipos odontológicos </t>
  </si>
  <si>
    <t>Consumo al mes de los televisores CRT Kwh/Mes</t>
  </si>
  <si>
    <t>Consumo al mes de los televisores PLASMA Kwh/Mes</t>
  </si>
  <si>
    <t>Potencia de los televisores PLASMA Watts</t>
  </si>
  <si>
    <t>Consumo al mes de los televisores LED Kwh/Mes</t>
  </si>
  <si>
    <t>Potencia de las cafeteras Watts</t>
  </si>
  <si>
    <t>Consumo al mes de las cafeteras Kwh/Mes</t>
  </si>
  <si>
    <t>Consumo al mes de las lavadora Kwh/Mes</t>
  </si>
  <si>
    <t>Consumo al mes de los radios Kwh/Mes</t>
  </si>
  <si>
    <t>Potencia de los equipos de sonido Watts</t>
  </si>
  <si>
    <t>Consumo al mes de los equipos de sonido Kwh/Mes</t>
  </si>
  <si>
    <t>Potencia de las ollas arroceras Watts</t>
  </si>
  <si>
    <t>Consumo al mes de las ollas arroceras Kwh/Mes</t>
  </si>
  <si>
    <t>Potencia de los DVD Watts</t>
  </si>
  <si>
    <t>Consumo al mes de los DVD Kwh/Mes</t>
  </si>
  <si>
    <t>Potencia de otros aparatos eléctricos Watts</t>
  </si>
  <si>
    <t>Consumo al mes de otros aparatos eléctricos Kwh/Mes</t>
  </si>
  <si>
    <t>Potencia deotros aparatos eléctricos 2 Watts</t>
  </si>
  <si>
    <t>Consumo al mes de otros aparatos eléctricos 2 Kwh/Mes</t>
  </si>
  <si>
    <t>Potencia de otros aparatos eléctricos 3 Watts</t>
  </si>
  <si>
    <t>Potencia de las bombillas incandescentes Watts</t>
  </si>
  <si>
    <t>Consumo de las bombillas incandescentes Kwh/Mes</t>
  </si>
  <si>
    <t>Potencia de las bombillas ahorradoras Watts</t>
  </si>
  <si>
    <t>Consumo de las bombillas ahorradoras Kwh/Mes</t>
  </si>
  <si>
    <t>Potencia de televisores CRT Watts</t>
  </si>
  <si>
    <t>Potencia de televisores LCD Watts</t>
  </si>
  <si>
    <t>Consumo de los televisores LCD Kwh/Mes</t>
  </si>
  <si>
    <t>Potencia de los televisores LED Watts</t>
  </si>
  <si>
    <t>Potencia de las aspiradoras Watts</t>
  </si>
  <si>
    <t>Consumo al mes de las aspiradoras Kwh/Mes</t>
  </si>
  <si>
    <t>Consumo al mes de los radiosKwh/Mes</t>
  </si>
  <si>
    <t>Horas de uso al mes de otros aparatos eléctricos 3 Kwh/Mes</t>
  </si>
  <si>
    <t>Potencia de otros aparatos eléctricos 4 Watts</t>
  </si>
  <si>
    <t>Consumo al mes de otros aparatos eléctricos 4 Kwh/Mes</t>
  </si>
  <si>
    <t>Potencia de las neveras con que cuenta la institución Watts</t>
  </si>
  <si>
    <t>Consumo de las neveras con que cuenta la institución Kwh/Mes</t>
  </si>
  <si>
    <t>Potencia de las cavas con que cuenta la institución Watts</t>
  </si>
  <si>
    <t>Consumo de las cavas con que cuenta la institución Kwh/Mes</t>
  </si>
  <si>
    <t>Consumo de los cuartos frios con que cuenta la institución Kwh/Mes</t>
  </si>
  <si>
    <t>Potencia de los nevecones con que cuenta la institución Watts</t>
  </si>
  <si>
    <t>Consumo de los nevecones con que cuenta la institución Kwh/Mes</t>
  </si>
  <si>
    <t>Potencia de los congeladores con que cuenta la institución Watts</t>
  </si>
  <si>
    <t>Consumo de los congeladores con que cuenta la  institución Kwh/Mes</t>
  </si>
  <si>
    <t>Potencia de los ventiladores con que cuenta la institución Watts</t>
  </si>
  <si>
    <t>Consumo de los ventiladores con que cuenta la institución Kwh/Mes</t>
  </si>
  <si>
    <t>Potencia de las duchas eléctricas con que cuenta la institución Watts</t>
  </si>
  <si>
    <t>Consumo de las duchas eléctricas con que cuenta la institución Kwh/Mes</t>
  </si>
  <si>
    <t>Potencia de los hornos eléctricos con que cuenta la institución Watts</t>
  </si>
  <si>
    <t>Consumo de los hornos eléctricos con que cuenta la institución Kwh/Mes</t>
  </si>
  <si>
    <t>Potencia de los computadores con que cuenta la institución Watts</t>
  </si>
  <si>
    <t>Consumo de los computadores con que cuenta la  institución Kwh/Mes</t>
  </si>
  <si>
    <t>Potencia de las impresoras con que cuenta la institución Watts</t>
  </si>
  <si>
    <t>Consumo de las impresoras con que cuenta la institución Kwh/Mes</t>
  </si>
  <si>
    <t>Potencia de los modems con que cuenta la institución Watts</t>
  </si>
  <si>
    <t>Consumo de los modems con que cuenta la instituciòn Kwh/Mes</t>
  </si>
  <si>
    <t>Potencia de los servidores con que cuenta la institución Watts</t>
  </si>
  <si>
    <t>Consumo de los servidores con que cuenta la institución Kwh/Mes</t>
  </si>
  <si>
    <t>Potencia de los switch con que cuenta la institución Watts</t>
  </si>
  <si>
    <t>Consumo de los switch con que cuenta la institución Kwh/Mes</t>
  </si>
  <si>
    <t>Potencia de los télefonos inalimbricos con que cuenta la institución Watts</t>
  </si>
  <si>
    <t>Consumo de los télefonos inalimbricos con que cuenta la institución Kwh/Mes</t>
  </si>
  <si>
    <t>Potencia de cajas registradoras con que cuenta la institución Watts</t>
  </si>
  <si>
    <t>Consumo de cajas registradoras con que cuenta la institución Kwh/Mes</t>
  </si>
  <si>
    <t>Potencia de alarmas con que cuenta la institución Watts</t>
  </si>
  <si>
    <t>Consumo de alarmas con que cuenta la institución Kwh/Mes</t>
  </si>
  <si>
    <t>Potencia de las UPS con que cuenta la institución Watts</t>
  </si>
  <si>
    <t>Consumo de las UPS con que cuenta la institución Kwh/Mes</t>
  </si>
  <si>
    <t>Potencia de los equipos de comunicación con que cuenta la institución Watts</t>
  </si>
  <si>
    <t>Consumo de los equipos de comunicación con que cuenta la  institución Kwh/Mes</t>
  </si>
  <si>
    <t>Potencia de las lamparas cieliticas con que cuenta la institución Watts</t>
  </si>
  <si>
    <t>Consumo de las lamparas cieliticas con que cuenta la institución Kwh/Mes</t>
  </si>
  <si>
    <t>Potencia de los electrocardiógrafos con que cuenta la institución Watts</t>
  </si>
  <si>
    <t>Consumo de los electrocardiógrafos con que cuenta la institución Kwh/Mes</t>
  </si>
  <si>
    <t>Potencia de los monitores de signos vitales con que cuenta la institución Watts</t>
  </si>
  <si>
    <t>Consumo de los monitores de signos vitales con que cuenta la institución Kwh/Mes</t>
  </si>
  <si>
    <t>Potencia de las bombas de infusión con que cuenta la institución Watts</t>
  </si>
  <si>
    <t>Consumo de las bombas de infusión con que cuenta la institución Kwh/Mes</t>
  </si>
  <si>
    <t>Potencia de las bombas de succión con que cuenta la institución Watts</t>
  </si>
  <si>
    <t>Consumo de las bombas de succión con que cuenta la institución Kwh/Mes</t>
  </si>
  <si>
    <t>Potencia de los reanimadores con que cuenta la institución Watts</t>
  </si>
  <si>
    <t>Consumo de los reanimadores con que cuenta la institución Kwh/Mes</t>
  </si>
  <si>
    <t>Potencia de los equipos de rayos X con que cuenta la institución Watts</t>
  </si>
  <si>
    <t>Consumo de los equipos de rayos X con que cuenta la institución Kwh/Mes</t>
  </si>
  <si>
    <t>Potencia de las calderas con que cuenta la institución Watts</t>
  </si>
  <si>
    <t>Consumo de las calderas con que cuenta la institución Kwh/Mes</t>
  </si>
  <si>
    <t>Potencia de los equipos de oxigeno con que cuenta la institución Watts</t>
  </si>
  <si>
    <t>Consumo de los equipos de oxigeno con que cuenta la institución Kwh/Mes</t>
  </si>
  <si>
    <t>Potencia de los equipos odontológicos con que cuenta la institución Watts</t>
  </si>
  <si>
    <t>Consumo de los equipos odontológicos con que cuenta la institución Kwh/Mes</t>
  </si>
  <si>
    <t>Consumo de las bombillas Fluorescentes Kwh/Mes</t>
  </si>
  <si>
    <t>Occidente</t>
  </si>
  <si>
    <t>Potencia de los cuartos frios con que cuenta la institución Watts</t>
  </si>
  <si>
    <t>Potencia de las bombillas Fluorescentes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</si>
</sst>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####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</fills>
  <borders count="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164" fontId="5" fillId="2" borderId="1" xfId="6" applyNumberFormat="1" applyFont="1" applyFill="1" applyBorder="1" applyAlignment="1">
      <alignment horizontal="right" vertical="center"/>
    </xf>
    <xf numFmtId="165" fontId="5" fillId="2" borderId="1" xfId="6" applyNumberFormat="1" applyFont="1" applyFill="1" applyBorder="1" applyAlignment="1">
      <alignment horizontal="right" vertical="center"/>
    </xf>
    <xf numFmtId="9" fontId="5" fillId="2" borderId="1" xfId="5" applyFont="1" applyFill="1" applyBorder="1" applyAlignment="1">
      <alignment horizontal="right" vertical="center"/>
    </xf>
    <xf numFmtId="164" fontId="7" fillId="2" borderId="1" xfId="6" applyNumberFormat="1" applyFont="1" applyFill="1" applyBorder="1" applyAlignment="1">
      <alignment horizontal="right" vertical="center"/>
    </xf>
    <xf numFmtId="9" fontId="7" fillId="2" borderId="1" xfId="5" applyFont="1" applyFill="1" applyBorder="1" applyAlignment="1">
      <alignment horizontal="right" vertical="center"/>
    </xf>
    <xf numFmtId="0" fontId="0" fillId="0" borderId="0" xfId="0" applyBorder="1"/>
    <xf numFmtId="0" fontId="2" fillId="0" borderId="0" xfId="3" applyFont="1" applyBorder="1" applyAlignment="1">
      <alignment horizontal="center" wrapText="1"/>
    </xf>
    <xf numFmtId="0" fontId="1" fillId="0" borderId="0" xfId="3" applyBorder="1"/>
    <xf numFmtId="165" fontId="2" fillId="0" borderId="0" xfId="3" applyNumberFormat="1" applyFont="1" applyBorder="1" applyAlignment="1">
      <alignment horizontal="right" vertical="top"/>
    </xf>
    <xf numFmtId="164" fontId="2" fillId="0" borderId="0" xfId="3" applyNumberFormat="1" applyFont="1" applyBorder="1" applyAlignment="1">
      <alignment horizontal="right" vertical="top"/>
    </xf>
    <xf numFmtId="166" fontId="2" fillId="0" borderId="0" xfId="3" applyNumberFormat="1" applyFont="1" applyBorder="1" applyAlignment="1">
      <alignment horizontal="right" vertical="top"/>
    </xf>
    <xf numFmtId="164" fontId="2" fillId="0" borderId="0" xfId="3" applyNumberFormat="1" applyFont="1" applyFill="1" applyBorder="1" applyAlignment="1">
      <alignment horizontal="right" vertical="top"/>
    </xf>
    <xf numFmtId="165" fontId="2" fillId="0" borderId="0" xfId="3" applyNumberFormat="1" applyFont="1" applyFill="1" applyBorder="1" applyAlignment="1">
      <alignment horizontal="right" vertical="top"/>
    </xf>
    <xf numFmtId="0" fontId="2" fillId="0" borderId="0" xfId="2" applyFont="1" applyBorder="1" applyAlignment="1">
      <alignment horizontal="center" wrapText="1"/>
    </xf>
    <xf numFmtId="0" fontId="1" fillId="0" borderId="0" xfId="4" applyBorder="1"/>
    <xf numFmtId="164" fontId="2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vertical="center" wrapText="1"/>
    </xf>
    <xf numFmtId="164" fontId="2" fillId="0" borderId="0" xfId="3" applyNumberFormat="1" applyFont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164" fontId="5" fillId="2" borderId="2" xfId="6" applyNumberFormat="1" applyFont="1" applyFill="1" applyBorder="1" applyAlignment="1">
      <alignment horizontal="center" vertical="center"/>
    </xf>
    <xf numFmtId="164" fontId="5" fillId="2" borderId="3" xfId="6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164" fontId="7" fillId="2" borderId="2" xfId="6" applyNumberFormat="1" applyFont="1" applyFill="1" applyBorder="1" applyAlignment="1">
      <alignment horizontal="center" vertical="center"/>
    </xf>
    <xf numFmtId="164" fontId="7" fillId="2" borderId="3" xfId="6" applyNumberFormat="1" applyFont="1" applyFill="1" applyBorder="1" applyAlignment="1">
      <alignment horizontal="center" vertical="center"/>
    </xf>
  </cellXfs>
  <cellStyles count="7">
    <cellStyle name="Normal" xfId="0" builtinId="0"/>
    <cellStyle name="Normal_Adicional" xfId="1"/>
    <cellStyle name="Normal_Comercial" xfId="2"/>
    <cellStyle name="Normal_Hoja1" xfId="3"/>
    <cellStyle name="Normal_Iluminación_2" xfId="6"/>
    <cellStyle name="Normal_Institucional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240588</xdr:colOff>
      <xdr:row>0</xdr:row>
      <xdr:rowOff>1019175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17403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0</xdr:row>
      <xdr:rowOff>231777</xdr:rowOff>
    </xdr:from>
    <xdr:to>
      <xdr:col>11</xdr:col>
      <xdr:colOff>552450</xdr:colOff>
      <xdr:row>0</xdr:row>
      <xdr:rowOff>863601</xdr:rowOff>
    </xdr:to>
    <xdr:sp macro="" textlink="">
      <xdr:nvSpPr>
        <xdr:cNvPr id="3" name="2 CuadroTexto"/>
        <xdr:cNvSpPr txBox="1"/>
      </xdr:nvSpPr>
      <xdr:spPr>
        <a:xfrm>
          <a:off x="5619750" y="231777"/>
          <a:ext cx="6800850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CARACTERIZACIÓN DE APARATOS ELÉCTRICOS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SECTOR INSTITUCIONAL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597877</xdr:colOff>
      <xdr:row>0</xdr:row>
      <xdr:rowOff>158749</xdr:rowOff>
    </xdr:from>
    <xdr:to>
      <xdr:col>18</xdr:col>
      <xdr:colOff>965203</xdr:colOff>
      <xdr:row>0</xdr:row>
      <xdr:rowOff>1016000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127" y="158749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800100</xdr:colOff>
      <xdr:row>61</xdr:row>
      <xdr:rowOff>95250</xdr:rowOff>
    </xdr:from>
    <xdr:to>
      <xdr:col>12</xdr:col>
      <xdr:colOff>353194</xdr:colOff>
      <xdr:row>61</xdr:row>
      <xdr:rowOff>762003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4250650"/>
          <a:ext cx="5915794" cy="66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31</xdr:row>
      <xdr:rowOff>95250</xdr:rowOff>
    </xdr:from>
    <xdr:to>
      <xdr:col>7</xdr:col>
      <xdr:colOff>363778</xdr:colOff>
      <xdr:row>31</xdr:row>
      <xdr:rowOff>762003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461125"/>
          <a:ext cx="5935903" cy="666753"/>
        </a:xfrm>
        <a:prstGeom prst="rect">
          <a:avLst/>
        </a:prstGeom>
      </xdr:spPr>
    </xdr:pic>
    <xdr:clientData/>
  </xdr:twoCellAnchor>
  <xdr:twoCellAnchor editAs="oneCell">
    <xdr:from>
      <xdr:col>39</xdr:col>
      <xdr:colOff>920750</xdr:colOff>
      <xdr:row>31</xdr:row>
      <xdr:rowOff>119060</xdr:rowOff>
    </xdr:from>
    <xdr:to>
      <xdr:col>46</xdr:col>
      <xdr:colOff>792403</xdr:colOff>
      <xdr:row>31</xdr:row>
      <xdr:rowOff>785813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2375" y="6476998"/>
          <a:ext cx="5920028" cy="666753"/>
        </a:xfrm>
        <a:prstGeom prst="rect">
          <a:avLst/>
        </a:prstGeom>
      </xdr:spPr>
    </xdr:pic>
    <xdr:clientData/>
  </xdr:twoCellAnchor>
  <xdr:twoCellAnchor editAs="oneCell">
    <xdr:from>
      <xdr:col>21</xdr:col>
      <xdr:colOff>127000</xdr:colOff>
      <xdr:row>31</xdr:row>
      <xdr:rowOff>95250</xdr:rowOff>
    </xdr:from>
    <xdr:to>
      <xdr:col>28</xdr:col>
      <xdr:colOff>284403</xdr:colOff>
      <xdr:row>31</xdr:row>
      <xdr:rowOff>762003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0" y="6445250"/>
          <a:ext cx="5935903" cy="666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76200</xdr:rowOff>
    </xdr:from>
    <xdr:to>
      <xdr:col>0</xdr:col>
      <xdr:colOff>1240711</xdr:colOff>
      <xdr:row>0</xdr:row>
      <xdr:rowOff>962025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76200"/>
          <a:ext cx="116451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0</xdr:row>
      <xdr:rowOff>158752</xdr:rowOff>
    </xdr:from>
    <xdr:to>
      <xdr:col>10</xdr:col>
      <xdr:colOff>257175</xdr:colOff>
      <xdr:row>0</xdr:row>
      <xdr:rowOff>790575</xdr:rowOff>
    </xdr:to>
    <xdr:sp macro="" textlink="">
      <xdr:nvSpPr>
        <xdr:cNvPr id="3" name="2 CuadroTexto"/>
        <xdr:cNvSpPr txBox="1"/>
      </xdr:nvSpPr>
      <xdr:spPr>
        <a:xfrm>
          <a:off x="2762250" y="158752"/>
          <a:ext cx="6019800" cy="63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CARACTERIZACIÓN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DE INSTITUCIONES QUE POSEEN APARATOS ELÉCTRICOS EN EL DEPARTAMENTO DE NARIÑO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582000</xdr:colOff>
      <xdr:row>0</xdr:row>
      <xdr:rowOff>76199</xdr:rowOff>
    </xdr:from>
    <xdr:to>
      <xdr:col>14</xdr:col>
      <xdr:colOff>692151</xdr:colOff>
      <xdr:row>0</xdr:row>
      <xdr:rowOff>933450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875" y="76199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47619</xdr:colOff>
      <xdr:row>47</xdr:row>
      <xdr:rowOff>99333</xdr:rowOff>
    </xdr:from>
    <xdr:to>
      <xdr:col>10</xdr:col>
      <xdr:colOff>539303</xdr:colOff>
      <xdr:row>47</xdr:row>
      <xdr:rowOff>766086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440" y="13189404"/>
          <a:ext cx="5920934" cy="66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showGridLines="0" tabSelected="1" zoomScale="60" zoomScaleNormal="60" workbookViewId="0">
      <selection activeCell="Y51" sqref="Y51"/>
    </sheetView>
  </sheetViews>
  <sheetFormatPr baseColWidth="10" defaultRowHeight="15"/>
  <cols>
    <col min="1" max="1" width="15.5703125" style="8" customWidth="1"/>
    <col min="2" max="2" width="20.42578125" style="8" customWidth="1"/>
    <col min="3" max="4" width="16.42578125" style="8" customWidth="1"/>
    <col min="5" max="5" width="11.42578125" style="8"/>
    <col min="6" max="6" width="17.42578125" style="8" customWidth="1"/>
    <col min="7" max="7" width="16.7109375" style="8" customWidth="1"/>
    <col min="8" max="8" width="19.140625" style="8" customWidth="1"/>
    <col min="9" max="9" width="16.5703125" style="8" customWidth="1"/>
    <col min="10" max="10" width="11.42578125" style="8"/>
    <col min="11" max="11" width="15.7109375" style="8" customWidth="1"/>
    <col min="12" max="12" width="15.5703125" style="8" customWidth="1"/>
    <col min="13" max="13" width="15.28515625" style="8" customWidth="1"/>
    <col min="14" max="14" width="16.28515625" style="8" customWidth="1"/>
    <col min="15" max="15" width="11.42578125" style="8"/>
    <col min="16" max="16" width="15.85546875" style="8" customWidth="1"/>
    <col min="17" max="18" width="16" style="8" customWidth="1"/>
    <col min="19" max="19" width="16.5703125" style="8" customWidth="1"/>
    <col min="20" max="16384" width="11.42578125" style="8"/>
  </cols>
  <sheetData>
    <row r="1" spans="1:20" ht="90" customHeight="1"/>
    <row r="2" spans="1:20" ht="63.75">
      <c r="A2" s="2" t="s">
        <v>13</v>
      </c>
      <c r="B2" s="2" t="s">
        <v>173</v>
      </c>
      <c r="C2" s="2" t="s">
        <v>23</v>
      </c>
      <c r="D2" s="2" t="s">
        <v>150</v>
      </c>
      <c r="E2" s="9"/>
      <c r="F2" s="2" t="s">
        <v>15</v>
      </c>
      <c r="G2" s="2" t="s">
        <v>174</v>
      </c>
      <c r="H2" s="2" t="s">
        <v>24</v>
      </c>
      <c r="I2" s="2" t="s">
        <v>175</v>
      </c>
      <c r="J2" s="9"/>
      <c r="K2" s="2" t="s">
        <v>16</v>
      </c>
      <c r="L2" s="2" t="s">
        <v>152</v>
      </c>
      <c r="M2" s="2" t="s">
        <v>25</v>
      </c>
      <c r="N2" s="2" t="s">
        <v>151</v>
      </c>
      <c r="O2" s="9"/>
      <c r="P2" s="2" t="s">
        <v>17</v>
      </c>
      <c r="Q2" s="2" t="s">
        <v>176</v>
      </c>
      <c r="R2" s="2" t="s">
        <v>26</v>
      </c>
      <c r="S2" s="2" t="s">
        <v>153</v>
      </c>
      <c r="T2" s="10"/>
    </row>
    <row r="3" spans="1:20">
      <c r="A3" s="2" t="s">
        <v>12</v>
      </c>
      <c r="B3" s="2" t="s">
        <v>12</v>
      </c>
      <c r="C3" s="2" t="s">
        <v>12</v>
      </c>
      <c r="D3" s="2" t="s">
        <v>12</v>
      </c>
      <c r="E3" s="9"/>
      <c r="F3" s="2" t="s">
        <v>12</v>
      </c>
      <c r="G3" s="2" t="s">
        <v>12</v>
      </c>
      <c r="H3" s="2" t="s">
        <v>12</v>
      </c>
      <c r="I3" s="2" t="s">
        <v>12</v>
      </c>
      <c r="J3" s="9"/>
      <c r="K3" s="2" t="s">
        <v>12</v>
      </c>
      <c r="L3" s="2" t="s">
        <v>12</v>
      </c>
      <c r="M3" s="2" t="s">
        <v>12</v>
      </c>
      <c r="N3" s="2" t="s">
        <v>12</v>
      </c>
      <c r="O3" s="9"/>
      <c r="P3" s="2" t="s">
        <v>12</v>
      </c>
      <c r="Q3" s="2" t="s">
        <v>12</v>
      </c>
      <c r="R3" s="2" t="s">
        <v>12</v>
      </c>
      <c r="S3" s="2" t="s">
        <v>12</v>
      </c>
      <c r="T3" s="10"/>
    </row>
    <row r="4" spans="1:20">
      <c r="A4" s="4">
        <v>1</v>
      </c>
      <c r="B4" s="4">
        <v>70</v>
      </c>
      <c r="C4" s="4">
        <v>12</v>
      </c>
      <c r="D4" s="4">
        <v>1.5</v>
      </c>
      <c r="E4" s="11"/>
      <c r="F4" s="3">
        <v>1</v>
      </c>
      <c r="G4" s="4">
        <v>156</v>
      </c>
      <c r="H4" s="4">
        <v>60</v>
      </c>
      <c r="I4" s="4">
        <v>9.36</v>
      </c>
      <c r="J4" s="11"/>
      <c r="K4" s="3">
        <v>1</v>
      </c>
      <c r="L4" s="4">
        <v>360</v>
      </c>
      <c r="M4" s="4">
        <v>30</v>
      </c>
      <c r="N4" s="4">
        <v>10.8</v>
      </c>
      <c r="O4" s="11"/>
      <c r="P4" s="3">
        <v>1</v>
      </c>
      <c r="Q4" s="4">
        <v>60</v>
      </c>
      <c r="R4" s="4">
        <v>30</v>
      </c>
      <c r="S4" s="4">
        <v>1.8</v>
      </c>
      <c r="T4" s="10"/>
    </row>
    <row r="5" spans="1:20">
      <c r="A5" s="11"/>
      <c r="B5" s="11"/>
      <c r="C5" s="11"/>
      <c r="D5" s="11"/>
      <c r="E5" s="11"/>
      <c r="F5" s="12"/>
      <c r="G5" s="11"/>
      <c r="H5" s="11"/>
      <c r="I5" s="11"/>
      <c r="J5" s="11"/>
      <c r="K5" s="12"/>
      <c r="L5" s="11"/>
      <c r="M5" s="11"/>
      <c r="N5" s="11"/>
      <c r="O5" s="11"/>
      <c r="P5" s="12"/>
      <c r="Q5" s="11"/>
      <c r="R5" s="11"/>
      <c r="S5" s="11"/>
      <c r="T5" s="10"/>
    </row>
    <row r="6" spans="1:20">
      <c r="A6" s="11"/>
      <c r="B6" s="11"/>
      <c r="C6" s="11"/>
      <c r="D6" s="11"/>
      <c r="E6" s="11"/>
      <c r="F6" s="12"/>
      <c r="G6" s="11"/>
      <c r="H6" s="11"/>
      <c r="I6" s="11"/>
      <c r="J6" s="11"/>
      <c r="K6" s="12"/>
      <c r="L6" s="11"/>
      <c r="M6" s="11"/>
      <c r="N6" s="11"/>
      <c r="O6" s="11"/>
      <c r="P6" s="12"/>
      <c r="Q6" s="11"/>
      <c r="R6" s="11"/>
      <c r="S6" s="11"/>
      <c r="T6" s="10"/>
    </row>
    <row r="7" spans="1:20" ht="51">
      <c r="A7" s="2" t="s">
        <v>36</v>
      </c>
      <c r="B7" s="2" t="s">
        <v>154</v>
      </c>
      <c r="C7" s="2" t="s">
        <v>27</v>
      </c>
      <c r="D7" s="2" t="s">
        <v>155</v>
      </c>
      <c r="E7" s="9"/>
      <c r="F7" s="2" t="s">
        <v>37</v>
      </c>
      <c r="G7" s="2" t="s">
        <v>109</v>
      </c>
      <c r="H7" s="2" t="s">
        <v>28</v>
      </c>
      <c r="I7" s="2" t="s">
        <v>156</v>
      </c>
      <c r="J7" s="9"/>
      <c r="K7" s="2" t="s">
        <v>38</v>
      </c>
      <c r="L7" s="2" t="s">
        <v>177</v>
      </c>
      <c r="M7" s="2" t="s">
        <v>69</v>
      </c>
      <c r="N7" s="2" t="s">
        <v>178</v>
      </c>
      <c r="O7" s="9"/>
      <c r="P7" s="2" t="s">
        <v>19</v>
      </c>
      <c r="Q7" s="2" t="s">
        <v>110</v>
      </c>
      <c r="R7" s="2" t="s">
        <v>29</v>
      </c>
      <c r="S7" s="2" t="s">
        <v>179</v>
      </c>
      <c r="T7" s="10"/>
    </row>
    <row r="8" spans="1:20">
      <c r="A8" s="2" t="s">
        <v>12</v>
      </c>
      <c r="B8" s="2" t="s">
        <v>12</v>
      </c>
      <c r="C8" s="2" t="s">
        <v>12</v>
      </c>
      <c r="D8" s="2" t="s">
        <v>12</v>
      </c>
      <c r="E8" s="9"/>
      <c r="F8" s="2" t="s">
        <v>12</v>
      </c>
      <c r="G8" s="2" t="s">
        <v>12</v>
      </c>
      <c r="H8" s="2" t="s">
        <v>12</v>
      </c>
      <c r="I8" s="2" t="s">
        <v>12</v>
      </c>
      <c r="J8" s="9"/>
      <c r="K8" s="2" t="s">
        <v>12</v>
      </c>
      <c r="L8" s="2" t="s">
        <v>12</v>
      </c>
      <c r="M8" s="2" t="s">
        <v>12</v>
      </c>
      <c r="N8" s="2" t="s">
        <v>12</v>
      </c>
      <c r="O8" s="9"/>
      <c r="P8" s="2" t="s">
        <v>12</v>
      </c>
      <c r="Q8" s="2" t="s">
        <v>12</v>
      </c>
      <c r="R8" s="2" t="s">
        <v>12</v>
      </c>
      <c r="S8" s="2" t="s">
        <v>12</v>
      </c>
      <c r="T8" s="10"/>
    </row>
    <row r="9" spans="1:20">
      <c r="A9" s="3">
        <v>1</v>
      </c>
      <c r="B9" s="3">
        <v>750</v>
      </c>
      <c r="C9" s="4">
        <v>30</v>
      </c>
      <c r="D9" s="4">
        <v>45</v>
      </c>
      <c r="E9" s="11"/>
      <c r="F9" s="3">
        <v>1</v>
      </c>
      <c r="G9" s="4">
        <v>400</v>
      </c>
      <c r="H9" s="4">
        <v>30</v>
      </c>
      <c r="I9" s="4">
        <v>12</v>
      </c>
      <c r="J9" s="11"/>
      <c r="K9" s="3">
        <v>1</v>
      </c>
      <c r="L9" s="4">
        <v>350</v>
      </c>
      <c r="M9" s="4">
        <v>2</v>
      </c>
      <c r="N9" s="4">
        <v>0.7</v>
      </c>
      <c r="O9" s="13"/>
      <c r="P9" s="3">
        <v>1</v>
      </c>
      <c r="Q9" s="4">
        <v>40</v>
      </c>
      <c r="R9" s="4">
        <v>90</v>
      </c>
      <c r="S9" s="4">
        <v>3.6</v>
      </c>
      <c r="T9" s="10"/>
    </row>
    <row r="10" spans="1:20">
      <c r="A10" s="12"/>
      <c r="B10" s="12"/>
      <c r="C10" s="11"/>
      <c r="D10" s="11"/>
      <c r="E10" s="11"/>
      <c r="F10" s="12"/>
      <c r="G10" s="11"/>
      <c r="H10" s="11"/>
      <c r="I10" s="11"/>
      <c r="J10" s="11"/>
      <c r="K10" s="12"/>
      <c r="L10" s="11"/>
      <c r="M10" s="11"/>
      <c r="N10" s="13"/>
      <c r="O10" s="13"/>
      <c r="P10" s="12"/>
      <c r="Q10" s="11"/>
      <c r="R10" s="11"/>
      <c r="S10" s="11"/>
      <c r="T10" s="10"/>
    </row>
    <row r="11" spans="1:20">
      <c r="A11" s="12"/>
      <c r="B11" s="12"/>
      <c r="C11" s="11"/>
      <c r="D11" s="11"/>
      <c r="E11" s="11"/>
      <c r="F11" s="12"/>
      <c r="G11" s="11"/>
      <c r="H11" s="11"/>
      <c r="I11" s="11"/>
      <c r="J11" s="11"/>
      <c r="K11" s="12"/>
      <c r="L11" s="11"/>
      <c r="M11" s="11"/>
      <c r="N11" s="13"/>
      <c r="O11" s="13"/>
      <c r="P11" s="12"/>
      <c r="Q11" s="11"/>
      <c r="R11" s="11"/>
      <c r="S11" s="11"/>
      <c r="T11" s="10"/>
    </row>
    <row r="12" spans="1:20" ht="51">
      <c r="A12" s="2" t="s">
        <v>19</v>
      </c>
      <c r="B12" s="2" t="s">
        <v>110</v>
      </c>
      <c r="C12" s="2" t="s">
        <v>29</v>
      </c>
      <c r="D12" s="2" t="s">
        <v>157</v>
      </c>
      <c r="E12" s="9"/>
      <c r="F12" s="2" t="s">
        <v>18</v>
      </c>
      <c r="G12" s="2" t="s">
        <v>158</v>
      </c>
      <c r="H12" s="2" t="s">
        <v>30</v>
      </c>
      <c r="I12" s="2" t="s">
        <v>159</v>
      </c>
      <c r="J12" s="9"/>
      <c r="K12" s="2" t="s">
        <v>39</v>
      </c>
      <c r="L12" s="2" t="s">
        <v>160</v>
      </c>
      <c r="M12" s="2" t="s">
        <v>31</v>
      </c>
      <c r="N12" s="2" t="s">
        <v>161</v>
      </c>
      <c r="O12" s="9"/>
      <c r="P12" s="2" t="s">
        <v>40</v>
      </c>
      <c r="Q12" s="2" t="s">
        <v>162</v>
      </c>
      <c r="R12" s="2" t="s">
        <v>32</v>
      </c>
      <c r="S12" s="2" t="s">
        <v>163</v>
      </c>
      <c r="T12" s="10"/>
    </row>
    <row r="13" spans="1:20">
      <c r="A13" s="2" t="s">
        <v>12</v>
      </c>
      <c r="B13" s="2" t="s">
        <v>12</v>
      </c>
      <c r="C13" s="2" t="s">
        <v>12</v>
      </c>
      <c r="D13" s="2" t="s">
        <v>12</v>
      </c>
      <c r="E13" s="9"/>
      <c r="F13" s="2" t="s">
        <v>12</v>
      </c>
      <c r="G13" s="2" t="s">
        <v>12</v>
      </c>
      <c r="H13" s="2" t="s">
        <v>12</v>
      </c>
      <c r="I13" s="2" t="s">
        <v>12</v>
      </c>
      <c r="J13" s="9"/>
      <c r="K13" s="2" t="s">
        <v>12</v>
      </c>
      <c r="L13" s="2" t="s">
        <v>12</v>
      </c>
      <c r="M13" s="2" t="s">
        <v>12</v>
      </c>
      <c r="N13" s="2" t="s">
        <v>12</v>
      </c>
      <c r="O13" s="9"/>
      <c r="P13" s="2" t="s">
        <v>12</v>
      </c>
      <c r="Q13" s="2" t="s">
        <v>12</v>
      </c>
      <c r="R13" s="2" t="s">
        <v>12</v>
      </c>
      <c r="S13" s="2" t="s">
        <v>12</v>
      </c>
      <c r="T13" s="10"/>
    </row>
    <row r="14" spans="1:20">
      <c r="A14" s="3">
        <v>1</v>
      </c>
      <c r="B14" s="4">
        <v>40</v>
      </c>
      <c r="C14" s="4">
        <v>90</v>
      </c>
      <c r="D14" s="4">
        <v>3.6</v>
      </c>
      <c r="E14" s="11"/>
      <c r="F14" s="3">
        <v>1</v>
      </c>
      <c r="G14" s="4">
        <v>75</v>
      </c>
      <c r="H14" s="4">
        <v>3.2</v>
      </c>
      <c r="I14" s="4">
        <v>0.3</v>
      </c>
      <c r="J14" s="13"/>
      <c r="K14" s="3">
        <v>1</v>
      </c>
      <c r="L14" s="4">
        <v>1200</v>
      </c>
      <c r="M14" s="4">
        <v>15</v>
      </c>
      <c r="N14" s="4">
        <v>18</v>
      </c>
      <c r="O14" s="11"/>
      <c r="P14" s="3">
        <v>1</v>
      </c>
      <c r="Q14" s="4">
        <v>25</v>
      </c>
      <c r="R14" s="4">
        <v>8</v>
      </c>
      <c r="S14" s="4">
        <v>0.2</v>
      </c>
      <c r="T14" s="10"/>
    </row>
    <row r="15" spans="1:20">
      <c r="A15" s="12"/>
      <c r="B15" s="11"/>
      <c r="C15" s="11"/>
      <c r="D15" s="11"/>
      <c r="E15" s="11"/>
      <c r="F15" s="12"/>
      <c r="G15" s="11"/>
      <c r="H15" s="11"/>
      <c r="I15" s="13"/>
      <c r="J15" s="13"/>
      <c r="K15" s="12"/>
      <c r="L15" s="11"/>
      <c r="M15" s="11"/>
      <c r="N15" s="11"/>
      <c r="O15" s="11"/>
      <c r="P15" s="12"/>
      <c r="Q15" s="11"/>
      <c r="R15" s="11"/>
      <c r="S15" s="13"/>
      <c r="T15" s="10"/>
    </row>
    <row r="16" spans="1:20">
      <c r="A16" s="12"/>
      <c r="B16" s="11"/>
      <c r="C16" s="11"/>
      <c r="D16" s="11"/>
      <c r="E16" s="11"/>
      <c r="F16" s="12"/>
      <c r="G16" s="11"/>
      <c r="H16" s="11"/>
      <c r="I16" s="13"/>
      <c r="J16" s="13"/>
      <c r="K16" s="12"/>
      <c r="L16" s="11"/>
      <c r="M16" s="11"/>
      <c r="N16" s="11"/>
      <c r="O16" s="11"/>
      <c r="P16" s="12"/>
      <c r="Q16" s="11"/>
      <c r="R16" s="11"/>
      <c r="S16" s="13"/>
      <c r="T16" s="10"/>
    </row>
    <row r="17" spans="1:20" ht="63.75">
      <c r="A17" s="2" t="s">
        <v>20</v>
      </c>
      <c r="B17" s="2" t="s">
        <v>164</v>
      </c>
      <c r="C17" s="2" t="s">
        <v>33</v>
      </c>
      <c r="D17" s="2" t="s">
        <v>165</v>
      </c>
      <c r="E17" s="9"/>
      <c r="F17" s="2" t="s">
        <v>21</v>
      </c>
      <c r="G17" s="2" t="s">
        <v>166</v>
      </c>
      <c r="H17" s="2" t="s">
        <v>34</v>
      </c>
      <c r="I17" s="2" t="s">
        <v>167</v>
      </c>
      <c r="J17" s="9"/>
      <c r="K17" s="2" t="s">
        <v>22</v>
      </c>
      <c r="L17" s="2" t="s">
        <v>168</v>
      </c>
      <c r="M17" s="2" t="s">
        <v>180</v>
      </c>
      <c r="N17" s="2" t="s">
        <v>35</v>
      </c>
      <c r="O17" s="9"/>
      <c r="P17" s="2" t="s">
        <v>41</v>
      </c>
      <c r="Q17" s="2" t="s">
        <v>181</v>
      </c>
      <c r="R17" s="2" t="s">
        <v>70</v>
      </c>
      <c r="S17" s="2" t="s">
        <v>182</v>
      </c>
      <c r="T17" s="10"/>
    </row>
    <row r="18" spans="1:20">
      <c r="A18" s="2" t="s">
        <v>12</v>
      </c>
      <c r="B18" s="2" t="s">
        <v>12</v>
      </c>
      <c r="C18" s="2" t="s">
        <v>12</v>
      </c>
      <c r="D18" s="2" t="s">
        <v>12</v>
      </c>
      <c r="E18" s="9"/>
      <c r="F18" s="2" t="s">
        <v>12</v>
      </c>
      <c r="G18" s="2" t="s">
        <v>12</v>
      </c>
      <c r="H18" s="2" t="s">
        <v>12</v>
      </c>
      <c r="I18" s="2" t="s">
        <v>12</v>
      </c>
      <c r="J18" s="9"/>
      <c r="K18" s="2" t="s">
        <v>12</v>
      </c>
      <c r="L18" s="2" t="s">
        <v>12</v>
      </c>
      <c r="M18" s="2" t="s">
        <v>12</v>
      </c>
      <c r="N18" s="2" t="s">
        <v>12</v>
      </c>
      <c r="O18" s="9"/>
      <c r="P18" s="2" t="s">
        <v>12</v>
      </c>
      <c r="Q18" s="2" t="s">
        <v>12</v>
      </c>
      <c r="R18" s="2" t="s">
        <v>12</v>
      </c>
      <c r="S18" s="2" t="s">
        <v>12</v>
      </c>
      <c r="T18" s="10"/>
    </row>
    <row r="19" spans="1:20">
      <c r="A19" s="3">
        <v>1</v>
      </c>
      <c r="B19" s="4">
        <v>275</v>
      </c>
      <c r="C19" s="4">
        <v>7.5</v>
      </c>
      <c r="D19" s="4">
        <v>2.36</v>
      </c>
      <c r="E19" s="11"/>
      <c r="F19" s="3">
        <v>1</v>
      </c>
      <c r="G19" s="4">
        <v>400</v>
      </c>
      <c r="H19" s="4">
        <v>8</v>
      </c>
      <c r="I19" s="4">
        <v>4.92</v>
      </c>
      <c r="J19" s="15"/>
      <c r="K19" s="3">
        <v>1</v>
      </c>
      <c r="L19" s="4">
        <v>350</v>
      </c>
      <c r="M19" s="4">
        <v>8</v>
      </c>
      <c r="N19" s="4">
        <v>8.4</v>
      </c>
      <c r="O19" s="11"/>
      <c r="P19" s="3">
        <v>2</v>
      </c>
      <c r="Q19" s="4">
        <v>300</v>
      </c>
      <c r="R19" s="4">
        <v>8</v>
      </c>
      <c r="S19" s="4">
        <v>0.55200000000000005</v>
      </c>
      <c r="T19" s="10"/>
    </row>
    <row r="20" spans="1:20">
      <c r="A20" s="12"/>
      <c r="B20" s="11"/>
      <c r="C20" s="11"/>
      <c r="D20" s="11"/>
      <c r="E20" s="11"/>
      <c r="F20" s="14"/>
      <c r="G20" s="15"/>
      <c r="H20" s="15"/>
      <c r="I20" s="15"/>
      <c r="J20" s="15"/>
      <c r="K20" s="12"/>
      <c r="L20" s="11"/>
      <c r="M20" s="11"/>
      <c r="N20" s="11"/>
      <c r="O20" s="11"/>
      <c r="P20" s="12"/>
      <c r="Q20" s="11"/>
      <c r="R20" s="11"/>
      <c r="S20" s="13"/>
      <c r="T20" s="10"/>
    </row>
    <row r="21" spans="1:20">
      <c r="A21" s="12"/>
      <c r="B21" s="11"/>
      <c r="C21" s="11"/>
      <c r="D21" s="11"/>
      <c r="E21" s="11"/>
      <c r="F21" s="14"/>
      <c r="G21" s="15"/>
      <c r="H21" s="15"/>
      <c r="I21" s="15"/>
      <c r="J21" s="15"/>
      <c r="K21" s="12"/>
      <c r="L21" s="11"/>
      <c r="M21" s="11"/>
      <c r="N21" s="11"/>
      <c r="O21" s="11"/>
      <c r="P21" s="12"/>
      <c r="Q21" s="11"/>
      <c r="R21" s="11"/>
      <c r="S21" s="13"/>
      <c r="T21" s="10"/>
    </row>
    <row r="22" spans="1:20" ht="105" customHeight="1">
      <c r="A22" s="2" t="s">
        <v>42</v>
      </c>
      <c r="B22" s="2" t="s">
        <v>183</v>
      </c>
      <c r="C22" s="2"/>
      <c r="D22" s="2" t="s">
        <v>184</v>
      </c>
      <c r="E22" s="9"/>
      <c r="F22" s="2" t="s">
        <v>43</v>
      </c>
      <c r="G22" s="2" t="s">
        <v>185</v>
      </c>
      <c r="H22" s="2"/>
      <c r="I22" s="2" t="s">
        <v>186</v>
      </c>
      <c r="J22" s="9"/>
      <c r="K22" s="2" t="s">
        <v>44</v>
      </c>
      <c r="L22" s="2" t="s">
        <v>240</v>
      </c>
      <c r="M22" s="2"/>
      <c r="N22" s="2" t="s">
        <v>187</v>
      </c>
      <c r="O22" s="9"/>
      <c r="P22" s="2" t="s">
        <v>45</v>
      </c>
      <c r="Q22" s="2" t="s">
        <v>188</v>
      </c>
      <c r="R22" s="2"/>
      <c r="S22" s="2" t="s">
        <v>189</v>
      </c>
    </row>
    <row r="23" spans="1:20">
      <c r="A23" s="2" t="s">
        <v>12</v>
      </c>
      <c r="B23" s="2" t="s">
        <v>12</v>
      </c>
      <c r="C23" s="2"/>
      <c r="D23" s="2" t="s">
        <v>12</v>
      </c>
      <c r="E23" s="9"/>
      <c r="F23" s="2" t="s">
        <v>12</v>
      </c>
      <c r="G23" s="2" t="s">
        <v>12</v>
      </c>
      <c r="H23" s="2"/>
      <c r="I23" s="2" t="s">
        <v>12</v>
      </c>
      <c r="J23" s="9"/>
      <c r="K23" s="2" t="s">
        <v>12</v>
      </c>
      <c r="L23" s="2" t="s">
        <v>12</v>
      </c>
      <c r="M23" s="2"/>
      <c r="N23" s="2" t="s">
        <v>12</v>
      </c>
      <c r="O23" s="9"/>
      <c r="P23" s="2" t="s">
        <v>12</v>
      </c>
      <c r="Q23" s="2" t="s">
        <v>12</v>
      </c>
      <c r="R23" s="2"/>
      <c r="S23" s="2" t="s">
        <v>12</v>
      </c>
    </row>
    <row r="24" spans="1:20">
      <c r="A24" s="3">
        <v>1</v>
      </c>
      <c r="B24" s="3">
        <v>200</v>
      </c>
      <c r="C24" s="3"/>
      <c r="D24" s="3">
        <v>42</v>
      </c>
      <c r="E24" s="12"/>
      <c r="F24" s="3">
        <v>1</v>
      </c>
      <c r="G24" s="4">
        <v>180</v>
      </c>
      <c r="H24" s="4"/>
      <c r="I24" s="4">
        <v>37.799999999999997</v>
      </c>
      <c r="J24" s="11"/>
      <c r="K24" s="3">
        <v>1</v>
      </c>
      <c r="L24" s="4">
        <v>800</v>
      </c>
      <c r="M24" s="4"/>
      <c r="N24" s="4">
        <v>168</v>
      </c>
      <c r="O24" s="11"/>
      <c r="P24" s="3">
        <v>1</v>
      </c>
      <c r="Q24" s="4">
        <v>500</v>
      </c>
      <c r="R24" s="4"/>
      <c r="S24" s="4">
        <v>105</v>
      </c>
    </row>
    <row r="25" spans="1:20">
      <c r="A25" s="12"/>
      <c r="B25" s="12"/>
      <c r="D25" s="12"/>
      <c r="E25" s="12"/>
      <c r="F25" s="12"/>
      <c r="G25" s="11"/>
      <c r="I25" s="11"/>
      <c r="J25" s="11"/>
      <c r="K25" s="12"/>
      <c r="L25" s="11"/>
      <c r="N25" s="11"/>
      <c r="O25" s="11"/>
      <c r="P25" s="12"/>
      <c r="Q25" s="11"/>
      <c r="S25" s="11"/>
    </row>
    <row r="26" spans="1:20">
      <c r="A26" s="12"/>
      <c r="B26" s="12"/>
      <c r="D26" s="12"/>
      <c r="E26" s="12"/>
      <c r="F26" s="12"/>
      <c r="G26" s="11"/>
      <c r="I26" s="11"/>
      <c r="J26" s="11"/>
      <c r="K26" s="12"/>
      <c r="L26" s="11"/>
      <c r="N26" s="11"/>
      <c r="O26" s="11"/>
      <c r="P26" s="12"/>
      <c r="Q26" s="11"/>
      <c r="S26" s="11"/>
    </row>
    <row r="27" spans="1:20" ht="110.25" customHeight="1">
      <c r="A27" s="2" t="s">
        <v>46</v>
      </c>
      <c r="B27" s="2" t="s">
        <v>190</v>
      </c>
      <c r="C27" s="2"/>
      <c r="D27" s="2" t="s">
        <v>191</v>
      </c>
      <c r="E27" s="9"/>
      <c r="F27" s="2" t="s">
        <v>47</v>
      </c>
      <c r="G27" s="2" t="s">
        <v>192</v>
      </c>
      <c r="H27" s="2"/>
      <c r="I27" s="2" t="s">
        <v>193</v>
      </c>
      <c r="J27" s="9"/>
      <c r="K27" s="2" t="s">
        <v>48</v>
      </c>
      <c r="L27" s="2" t="s">
        <v>194</v>
      </c>
      <c r="M27" s="2"/>
      <c r="N27" s="2" t="s">
        <v>195</v>
      </c>
      <c r="O27" s="9"/>
      <c r="P27" s="2" t="s">
        <v>49</v>
      </c>
      <c r="Q27" s="2" t="s">
        <v>196</v>
      </c>
      <c r="R27" s="2"/>
      <c r="S27" s="2" t="s">
        <v>197</v>
      </c>
    </row>
    <row r="28" spans="1:20">
      <c r="A28" s="2" t="s">
        <v>12</v>
      </c>
      <c r="B28" s="2" t="s">
        <v>12</v>
      </c>
      <c r="C28" s="2"/>
      <c r="D28" s="2" t="s">
        <v>12</v>
      </c>
      <c r="E28" s="9"/>
      <c r="F28" s="2" t="s">
        <v>12</v>
      </c>
      <c r="G28" s="2" t="s">
        <v>12</v>
      </c>
      <c r="H28" s="2"/>
      <c r="I28" s="2" t="s">
        <v>12</v>
      </c>
      <c r="J28" s="9"/>
      <c r="K28" s="2" t="s">
        <v>12</v>
      </c>
      <c r="L28" s="2" t="s">
        <v>12</v>
      </c>
      <c r="M28" s="2"/>
      <c r="N28" s="2" t="s">
        <v>12</v>
      </c>
      <c r="O28" s="9"/>
      <c r="P28" s="2" t="s">
        <v>12</v>
      </c>
      <c r="Q28" s="2" t="s">
        <v>12</v>
      </c>
      <c r="R28" s="2"/>
      <c r="S28" s="2" t="s">
        <v>12</v>
      </c>
    </row>
    <row r="29" spans="1:20">
      <c r="A29" s="3">
        <v>1</v>
      </c>
      <c r="B29" s="4">
        <v>400</v>
      </c>
      <c r="C29" s="3"/>
      <c r="D29" s="4">
        <v>84</v>
      </c>
      <c r="E29" s="11"/>
      <c r="F29" s="4">
        <v>2</v>
      </c>
      <c r="G29" s="4">
        <v>120</v>
      </c>
      <c r="H29" s="3"/>
      <c r="I29" s="4">
        <v>21.6</v>
      </c>
      <c r="J29" s="11"/>
      <c r="K29" s="4">
        <v>2</v>
      </c>
      <c r="L29" s="4">
        <v>3000</v>
      </c>
      <c r="M29" s="3"/>
      <c r="N29" s="4">
        <v>6</v>
      </c>
      <c r="O29" s="11"/>
      <c r="P29" s="3">
        <v>1</v>
      </c>
      <c r="Q29" s="4">
        <v>30</v>
      </c>
      <c r="R29" s="3"/>
      <c r="S29" s="4">
        <v>36</v>
      </c>
    </row>
    <row r="30" spans="1:20">
      <c r="A30" s="12"/>
      <c r="B30" s="11"/>
      <c r="D30" s="11"/>
      <c r="E30" s="11"/>
      <c r="F30" s="11"/>
      <c r="G30" s="11"/>
      <c r="I30" s="11"/>
      <c r="J30" s="11"/>
      <c r="K30" s="11"/>
      <c r="L30" s="11"/>
      <c r="N30" s="11"/>
      <c r="O30" s="11"/>
      <c r="P30" s="12"/>
      <c r="Q30" s="11"/>
      <c r="S30" s="11"/>
    </row>
    <row r="31" spans="1:20">
      <c r="A31" s="12"/>
      <c r="B31" s="11"/>
      <c r="D31" s="11"/>
      <c r="E31" s="11"/>
      <c r="F31" s="11"/>
      <c r="G31" s="11"/>
      <c r="I31" s="11"/>
      <c r="J31" s="11"/>
      <c r="K31" s="11"/>
      <c r="L31" s="11"/>
      <c r="N31" s="11"/>
      <c r="O31" s="11"/>
      <c r="P31" s="12"/>
      <c r="Q31" s="11"/>
      <c r="S31" s="11"/>
    </row>
    <row r="32" spans="1:20" ht="104.25" customHeight="1">
      <c r="A32" s="2" t="s">
        <v>50</v>
      </c>
      <c r="B32" s="2" t="s">
        <v>198</v>
      </c>
      <c r="C32" s="2" t="s">
        <v>71</v>
      </c>
      <c r="D32" s="2" t="s">
        <v>199</v>
      </c>
      <c r="E32" s="9"/>
      <c r="F32" s="2" t="s">
        <v>51</v>
      </c>
      <c r="G32" s="2" t="s">
        <v>200</v>
      </c>
      <c r="H32" s="2" t="s">
        <v>72</v>
      </c>
      <c r="I32" s="2" t="s">
        <v>201</v>
      </c>
      <c r="J32" s="9"/>
      <c r="K32" s="2" t="s">
        <v>51</v>
      </c>
      <c r="L32" s="2" t="s">
        <v>200</v>
      </c>
      <c r="M32" s="2" t="s">
        <v>72</v>
      </c>
      <c r="N32" s="2" t="s">
        <v>201</v>
      </c>
      <c r="O32" s="9"/>
      <c r="P32" s="2" t="s">
        <v>52</v>
      </c>
      <c r="Q32" s="2" t="s">
        <v>202</v>
      </c>
      <c r="R32" s="2" t="s">
        <v>73</v>
      </c>
      <c r="S32" s="2" t="s">
        <v>203</v>
      </c>
      <c r="T32" s="10"/>
    </row>
    <row r="33" spans="1:20">
      <c r="A33" s="2" t="s">
        <v>12</v>
      </c>
      <c r="B33" s="2" t="s">
        <v>12</v>
      </c>
      <c r="C33" s="2" t="s">
        <v>12</v>
      </c>
      <c r="D33" s="2" t="s">
        <v>12</v>
      </c>
      <c r="E33" s="9"/>
      <c r="F33" s="2" t="s">
        <v>12</v>
      </c>
      <c r="G33" s="2" t="s">
        <v>12</v>
      </c>
      <c r="H33" s="2" t="s">
        <v>12</v>
      </c>
      <c r="I33" s="2" t="s">
        <v>12</v>
      </c>
      <c r="J33" s="9"/>
      <c r="K33" s="2" t="s">
        <v>12</v>
      </c>
      <c r="L33" s="2" t="s">
        <v>12</v>
      </c>
      <c r="M33" s="2" t="s">
        <v>12</v>
      </c>
      <c r="N33" s="2" t="s">
        <v>12</v>
      </c>
      <c r="O33" s="9"/>
      <c r="P33" s="2" t="s">
        <v>12</v>
      </c>
      <c r="Q33" s="2" t="s">
        <v>12</v>
      </c>
      <c r="R33" s="2" t="s">
        <v>12</v>
      </c>
      <c r="S33" s="2" t="s">
        <v>12</v>
      </c>
      <c r="T33" s="10"/>
    </row>
    <row r="34" spans="1:20">
      <c r="A34" s="4">
        <v>5</v>
      </c>
      <c r="B34" s="4">
        <v>300</v>
      </c>
      <c r="C34" s="3">
        <v>60</v>
      </c>
      <c r="D34" s="4">
        <v>108</v>
      </c>
      <c r="E34" s="11"/>
      <c r="F34" s="3">
        <v>1</v>
      </c>
      <c r="G34" s="4">
        <v>150</v>
      </c>
      <c r="H34" s="3">
        <v>30</v>
      </c>
      <c r="I34" s="4">
        <v>8.1</v>
      </c>
      <c r="J34" s="11"/>
      <c r="K34" s="3">
        <v>1</v>
      </c>
      <c r="L34" s="4">
        <v>150</v>
      </c>
      <c r="M34" s="3">
        <v>30</v>
      </c>
      <c r="N34" s="4">
        <v>8.1</v>
      </c>
      <c r="O34" s="11"/>
      <c r="P34" s="4">
        <v>1</v>
      </c>
      <c r="Q34" s="4">
        <v>20</v>
      </c>
      <c r="R34" s="4">
        <v>240</v>
      </c>
      <c r="S34" s="4">
        <v>4.8</v>
      </c>
      <c r="T34" s="10"/>
    </row>
    <row r="35" spans="1:20">
      <c r="A35" s="11"/>
      <c r="B35" s="11"/>
      <c r="C35" s="11"/>
      <c r="D35" s="11"/>
      <c r="E35" s="11"/>
      <c r="F35" s="12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1"/>
      <c r="S35" s="11"/>
      <c r="T35" s="10"/>
    </row>
    <row r="36" spans="1:20">
      <c r="A36" s="11"/>
      <c r="B36" s="11"/>
      <c r="C36" s="11"/>
      <c r="D36" s="11"/>
      <c r="E36" s="11"/>
      <c r="F36" s="12"/>
      <c r="G36" s="11"/>
      <c r="H36" s="11"/>
      <c r="I36" s="11"/>
      <c r="J36" s="11"/>
      <c r="K36" s="12"/>
      <c r="L36" s="11"/>
      <c r="M36" s="11"/>
      <c r="N36" s="11"/>
      <c r="O36" s="11"/>
      <c r="P36" s="11"/>
      <c r="Q36" s="11"/>
      <c r="R36" s="11"/>
      <c r="S36" s="11"/>
      <c r="T36" s="10"/>
    </row>
    <row r="37" spans="1:20" ht="108" customHeight="1">
      <c r="A37" s="2" t="s">
        <v>75</v>
      </c>
      <c r="B37" s="2" t="s">
        <v>204</v>
      </c>
      <c r="C37" s="2" t="s">
        <v>74</v>
      </c>
      <c r="D37" s="2" t="s">
        <v>205</v>
      </c>
      <c r="E37" s="9"/>
      <c r="F37" s="2" t="s">
        <v>53</v>
      </c>
      <c r="G37" s="2" t="s">
        <v>206</v>
      </c>
      <c r="H37" s="2" t="s">
        <v>76</v>
      </c>
      <c r="I37" s="2" t="s">
        <v>207</v>
      </c>
      <c r="J37" s="9"/>
      <c r="K37" s="2" t="s">
        <v>54</v>
      </c>
      <c r="L37" s="2" t="s">
        <v>208</v>
      </c>
      <c r="M37" s="2" t="s">
        <v>77</v>
      </c>
      <c r="N37" s="2" t="s">
        <v>209</v>
      </c>
      <c r="O37" s="9"/>
      <c r="P37" s="2" t="s">
        <v>55</v>
      </c>
      <c r="Q37" s="2" t="s">
        <v>210</v>
      </c>
      <c r="R37" s="2" t="s">
        <v>78</v>
      </c>
      <c r="S37" s="2" t="s">
        <v>211</v>
      </c>
      <c r="T37" s="10"/>
    </row>
    <row r="38" spans="1:20">
      <c r="A38" s="2" t="s">
        <v>12</v>
      </c>
      <c r="B38" s="2" t="s">
        <v>12</v>
      </c>
      <c r="C38" s="2" t="s">
        <v>12</v>
      </c>
      <c r="D38" s="2" t="s">
        <v>12</v>
      </c>
      <c r="E38" s="9"/>
      <c r="F38" s="2" t="s">
        <v>12</v>
      </c>
      <c r="G38" s="2" t="s">
        <v>12</v>
      </c>
      <c r="H38" s="2" t="s">
        <v>12</v>
      </c>
      <c r="I38" s="2" t="s">
        <v>12</v>
      </c>
      <c r="J38" s="9"/>
      <c r="K38" s="2" t="s">
        <v>12</v>
      </c>
      <c r="L38" s="2" t="s">
        <v>12</v>
      </c>
      <c r="M38" s="2" t="s">
        <v>12</v>
      </c>
      <c r="N38" s="2" t="s">
        <v>12</v>
      </c>
      <c r="O38" s="9"/>
      <c r="P38" s="2" t="s">
        <v>12</v>
      </c>
      <c r="Q38" s="2" t="s">
        <v>12</v>
      </c>
      <c r="R38" s="2" t="s">
        <v>12</v>
      </c>
      <c r="S38" s="2" t="s">
        <v>12</v>
      </c>
      <c r="T38" s="10"/>
    </row>
    <row r="39" spans="1:20">
      <c r="A39" s="3">
        <v>1</v>
      </c>
      <c r="B39" s="4">
        <v>180</v>
      </c>
      <c r="C39" s="4">
        <v>54</v>
      </c>
      <c r="D39" s="4">
        <v>300</v>
      </c>
      <c r="E39" s="11"/>
      <c r="F39" s="3">
        <v>1</v>
      </c>
      <c r="G39" s="4">
        <v>12</v>
      </c>
      <c r="H39" s="4">
        <v>180</v>
      </c>
      <c r="I39" s="4">
        <v>2.16</v>
      </c>
      <c r="J39" s="11"/>
      <c r="K39" s="3">
        <v>1</v>
      </c>
      <c r="L39" s="4">
        <v>5</v>
      </c>
      <c r="M39" s="4">
        <v>180</v>
      </c>
      <c r="N39" s="4">
        <v>1.2</v>
      </c>
      <c r="O39" s="11"/>
      <c r="P39" s="3">
        <v>1</v>
      </c>
      <c r="Q39" s="4">
        <v>4.5</v>
      </c>
      <c r="R39" s="4">
        <v>240</v>
      </c>
      <c r="S39" s="4">
        <v>1.08</v>
      </c>
      <c r="T39" s="10"/>
    </row>
    <row r="40" spans="1:20">
      <c r="A40" s="12"/>
      <c r="B40" s="11"/>
      <c r="C40" s="11"/>
      <c r="D40" s="11"/>
      <c r="E40" s="11"/>
      <c r="F40" s="12"/>
      <c r="G40" s="11"/>
      <c r="H40" s="11"/>
      <c r="I40" s="11"/>
      <c r="J40" s="11"/>
      <c r="K40" s="12"/>
      <c r="L40" s="11"/>
      <c r="M40" s="11"/>
      <c r="N40" s="11"/>
      <c r="O40" s="11"/>
      <c r="P40" s="12"/>
      <c r="Q40" s="11"/>
      <c r="R40" s="11"/>
      <c r="S40" s="11"/>
      <c r="T40" s="10"/>
    </row>
    <row r="41" spans="1:20">
      <c r="A41" s="12"/>
      <c r="B41" s="11"/>
      <c r="C41" s="11"/>
      <c r="D41" s="11"/>
      <c r="E41" s="11"/>
      <c r="F41" s="12"/>
      <c r="G41" s="11"/>
      <c r="H41" s="11"/>
      <c r="I41" s="11"/>
      <c r="J41" s="11"/>
      <c r="K41" s="12"/>
      <c r="L41" s="11"/>
      <c r="M41" s="11"/>
      <c r="N41" s="11"/>
      <c r="O41" s="11"/>
      <c r="P41" s="12"/>
      <c r="Q41" s="11"/>
      <c r="R41" s="11"/>
      <c r="S41" s="11"/>
      <c r="T41" s="10"/>
    </row>
    <row r="42" spans="1:20" ht="92.25" customHeight="1">
      <c r="A42" s="2" t="s">
        <v>56</v>
      </c>
      <c r="B42" s="2" t="s">
        <v>212</v>
      </c>
      <c r="C42" s="2" t="s">
        <v>79</v>
      </c>
      <c r="D42" s="2" t="s">
        <v>213</v>
      </c>
      <c r="E42" s="9"/>
      <c r="F42" s="2" t="s">
        <v>57</v>
      </c>
      <c r="G42" s="2" t="s">
        <v>214</v>
      </c>
      <c r="H42" s="2" t="s">
        <v>80</v>
      </c>
      <c r="I42" s="2" t="s">
        <v>215</v>
      </c>
      <c r="J42" s="9"/>
      <c r="K42" s="2" t="s">
        <v>58</v>
      </c>
      <c r="L42" s="2" t="s">
        <v>216</v>
      </c>
      <c r="M42" s="2" t="s">
        <v>81</v>
      </c>
      <c r="N42" s="2" t="s">
        <v>217</v>
      </c>
      <c r="O42" s="9"/>
      <c r="P42" s="2" t="s">
        <v>59</v>
      </c>
      <c r="Q42" s="2" t="s">
        <v>218</v>
      </c>
      <c r="R42" s="2" t="s">
        <v>82</v>
      </c>
      <c r="S42" s="2" t="s">
        <v>219</v>
      </c>
      <c r="T42" s="10"/>
    </row>
    <row r="43" spans="1:20">
      <c r="A43" s="2" t="s">
        <v>12</v>
      </c>
      <c r="B43" s="2" t="s">
        <v>12</v>
      </c>
      <c r="C43" s="2" t="s">
        <v>12</v>
      </c>
      <c r="D43" s="2" t="s">
        <v>12</v>
      </c>
      <c r="E43" s="9"/>
      <c r="F43" s="2" t="s">
        <v>12</v>
      </c>
      <c r="G43" s="2" t="s">
        <v>12</v>
      </c>
      <c r="H43" s="2" t="s">
        <v>12</v>
      </c>
      <c r="I43" s="2" t="s">
        <v>12</v>
      </c>
      <c r="J43" s="9"/>
      <c r="K43" s="2" t="s">
        <v>12</v>
      </c>
      <c r="L43" s="2" t="s">
        <v>12</v>
      </c>
      <c r="M43" s="2" t="s">
        <v>12</v>
      </c>
      <c r="N43" s="2" t="s">
        <v>12</v>
      </c>
      <c r="O43" s="9"/>
      <c r="P43" s="2" t="s">
        <v>12</v>
      </c>
      <c r="Q43" s="2" t="s">
        <v>12</v>
      </c>
      <c r="R43" s="2" t="s">
        <v>12</v>
      </c>
      <c r="S43" s="2" t="s">
        <v>12</v>
      </c>
      <c r="T43" s="10"/>
    </row>
    <row r="44" spans="1:20">
      <c r="A44" s="3">
        <v>1</v>
      </c>
      <c r="B44" s="4">
        <v>30</v>
      </c>
      <c r="C44" s="4">
        <v>720</v>
      </c>
      <c r="D44" s="4">
        <v>21.6</v>
      </c>
      <c r="E44" s="11"/>
      <c r="F44" s="3">
        <v>1</v>
      </c>
      <c r="G44" s="4">
        <v>300</v>
      </c>
      <c r="H44" s="4">
        <v>45</v>
      </c>
      <c r="I44" s="4">
        <v>31.5</v>
      </c>
      <c r="J44" s="11"/>
      <c r="K44" s="3">
        <v>1</v>
      </c>
      <c r="L44" s="4">
        <v>5</v>
      </c>
      <c r="M44" s="4">
        <v>720</v>
      </c>
      <c r="N44" s="4">
        <v>7.2</v>
      </c>
      <c r="O44" s="11"/>
      <c r="P44" s="3">
        <v>1</v>
      </c>
      <c r="Q44" s="4">
        <v>100</v>
      </c>
      <c r="R44" s="4">
        <v>12</v>
      </c>
      <c r="S44" s="4">
        <v>1.4</v>
      </c>
      <c r="T44" s="10"/>
    </row>
    <row r="45" spans="1:20">
      <c r="A45" s="12"/>
      <c r="B45" s="11"/>
      <c r="C45" s="11"/>
      <c r="D45" s="11"/>
      <c r="E45" s="11"/>
      <c r="F45" s="12"/>
      <c r="G45" s="11"/>
      <c r="H45" s="11"/>
      <c r="I45" s="11"/>
      <c r="J45" s="11"/>
      <c r="K45" s="12"/>
      <c r="L45" s="11"/>
      <c r="M45" s="11"/>
      <c r="N45" s="11"/>
      <c r="O45" s="11"/>
      <c r="P45" s="12"/>
      <c r="Q45" s="11"/>
      <c r="R45" s="11"/>
      <c r="S45" s="11"/>
      <c r="T45" s="10"/>
    </row>
    <row r="46" spans="1:20">
      <c r="A46" s="12"/>
      <c r="B46" s="11"/>
      <c r="C46" s="11"/>
      <c r="D46" s="11"/>
      <c r="E46" s="11"/>
      <c r="F46" s="12"/>
      <c r="G46" s="11"/>
      <c r="H46" s="11"/>
      <c r="I46" s="11"/>
      <c r="J46" s="11"/>
      <c r="K46" s="12"/>
      <c r="L46" s="11"/>
      <c r="M46" s="11"/>
      <c r="N46" s="11"/>
      <c r="O46" s="11"/>
      <c r="P46" s="12"/>
      <c r="Q46" s="11"/>
      <c r="R46" s="11"/>
      <c r="S46" s="11"/>
      <c r="T46" s="10"/>
    </row>
    <row r="47" spans="1:20" ht="109.5" customHeight="1">
      <c r="A47" s="2" t="s">
        <v>60</v>
      </c>
      <c r="B47" s="2" t="s">
        <v>220</v>
      </c>
      <c r="C47" s="2" t="s">
        <v>83</v>
      </c>
      <c r="D47" s="2" t="s">
        <v>221</v>
      </c>
      <c r="E47" s="9"/>
      <c r="F47" s="2" t="s">
        <v>61</v>
      </c>
      <c r="G47" s="2" t="s">
        <v>222</v>
      </c>
      <c r="H47" s="2" t="s">
        <v>84</v>
      </c>
      <c r="I47" s="2" t="s">
        <v>223</v>
      </c>
      <c r="J47" s="9"/>
      <c r="K47" s="2" t="s">
        <v>62</v>
      </c>
      <c r="L47" s="2" t="s">
        <v>224</v>
      </c>
      <c r="M47" s="2" t="s">
        <v>85</v>
      </c>
      <c r="N47" s="2" t="s">
        <v>225</v>
      </c>
      <c r="O47" s="9"/>
      <c r="P47" s="2" t="s">
        <v>63</v>
      </c>
      <c r="Q47" s="2" t="s">
        <v>226</v>
      </c>
      <c r="R47" s="2" t="s">
        <v>86</v>
      </c>
      <c r="S47" s="2" t="s">
        <v>227</v>
      </c>
      <c r="T47" s="10"/>
    </row>
    <row r="48" spans="1:20">
      <c r="A48" s="2" t="s">
        <v>12</v>
      </c>
      <c r="B48" s="2" t="s">
        <v>12</v>
      </c>
      <c r="C48" s="2" t="s">
        <v>12</v>
      </c>
      <c r="D48" s="2" t="s">
        <v>12</v>
      </c>
      <c r="E48" s="9"/>
      <c r="F48" s="2" t="s">
        <v>12</v>
      </c>
      <c r="G48" s="2" t="s">
        <v>12</v>
      </c>
      <c r="H48" s="2" t="s">
        <v>12</v>
      </c>
      <c r="I48" s="2" t="s">
        <v>12</v>
      </c>
      <c r="J48" s="9"/>
      <c r="K48" s="2" t="s">
        <v>12</v>
      </c>
      <c r="L48" s="2" t="s">
        <v>12</v>
      </c>
      <c r="M48" s="2" t="s">
        <v>12</v>
      </c>
      <c r="N48" s="2" t="s">
        <v>12</v>
      </c>
      <c r="O48" s="9"/>
      <c r="P48" s="2" t="s">
        <v>12</v>
      </c>
      <c r="Q48" s="2" t="s">
        <v>12</v>
      </c>
      <c r="R48" s="2" t="s">
        <v>12</v>
      </c>
      <c r="S48" s="2" t="s">
        <v>12</v>
      </c>
      <c r="T48" s="10"/>
    </row>
    <row r="49" spans="1:20">
      <c r="A49" s="3">
        <v>1</v>
      </c>
      <c r="B49" s="4">
        <v>35</v>
      </c>
      <c r="C49" s="4">
        <v>10</v>
      </c>
      <c r="D49" s="4">
        <v>0.35</v>
      </c>
      <c r="E49" s="13"/>
      <c r="F49" s="3">
        <v>1</v>
      </c>
      <c r="G49" s="4">
        <v>70</v>
      </c>
      <c r="H49" s="4">
        <v>10</v>
      </c>
      <c r="I49" s="4">
        <v>0.7</v>
      </c>
      <c r="J49" s="13"/>
      <c r="K49" s="3">
        <v>1</v>
      </c>
      <c r="L49" s="4">
        <v>15</v>
      </c>
      <c r="M49" s="4">
        <v>4</v>
      </c>
      <c r="N49" s="4">
        <v>0.12</v>
      </c>
      <c r="O49" s="13"/>
      <c r="P49" s="3">
        <v>1</v>
      </c>
      <c r="Q49" s="4">
        <v>90</v>
      </c>
      <c r="R49" s="4">
        <v>5</v>
      </c>
      <c r="S49" s="4">
        <v>0.45</v>
      </c>
      <c r="T49" s="10"/>
    </row>
    <row r="50" spans="1:20">
      <c r="A50" s="12"/>
      <c r="B50" s="11"/>
      <c r="C50" s="11"/>
      <c r="D50" s="13"/>
      <c r="E50" s="13"/>
      <c r="F50" s="12"/>
      <c r="G50" s="11"/>
      <c r="H50" s="11"/>
      <c r="I50" s="13"/>
      <c r="J50" s="13"/>
      <c r="K50" s="12"/>
      <c r="L50" s="11"/>
      <c r="M50" s="11"/>
      <c r="N50" s="13"/>
      <c r="O50" s="13"/>
      <c r="P50" s="12"/>
      <c r="Q50" s="11"/>
      <c r="R50" s="11"/>
      <c r="S50" s="13"/>
      <c r="T50" s="10"/>
    </row>
    <row r="51" spans="1:20">
      <c r="A51" s="12"/>
      <c r="B51" s="11"/>
      <c r="C51" s="11"/>
      <c r="D51" s="13"/>
      <c r="E51" s="13"/>
      <c r="F51" s="12"/>
      <c r="G51" s="11"/>
      <c r="H51" s="11"/>
      <c r="I51" s="13"/>
      <c r="J51" s="13"/>
      <c r="K51" s="12"/>
      <c r="L51" s="11"/>
      <c r="M51" s="11"/>
      <c r="N51" s="13"/>
      <c r="O51" s="13"/>
      <c r="P51" s="12"/>
      <c r="Q51" s="11"/>
      <c r="R51" s="11"/>
      <c r="S51" s="13"/>
      <c r="T51" s="10"/>
    </row>
    <row r="52" spans="1:20" ht="95.25" customHeight="1">
      <c r="A52" s="2" t="s">
        <v>64</v>
      </c>
      <c r="B52" s="2" t="s">
        <v>228</v>
      </c>
      <c r="C52" s="2" t="s">
        <v>87</v>
      </c>
      <c r="D52" s="2" t="s">
        <v>229</v>
      </c>
      <c r="E52" s="9"/>
      <c r="F52" s="2" t="s">
        <v>65</v>
      </c>
      <c r="G52" s="2" t="s">
        <v>230</v>
      </c>
      <c r="H52" s="2" t="s">
        <v>88</v>
      </c>
      <c r="I52" s="2" t="s">
        <v>231</v>
      </c>
      <c r="J52" s="9"/>
      <c r="K52" s="2" t="s">
        <v>66</v>
      </c>
      <c r="L52" s="2" t="s">
        <v>232</v>
      </c>
      <c r="M52" s="2" t="s">
        <v>89</v>
      </c>
      <c r="N52" s="2" t="s">
        <v>233</v>
      </c>
      <c r="O52" s="9"/>
      <c r="P52" s="2" t="s">
        <v>67</v>
      </c>
      <c r="Q52" s="2" t="s">
        <v>234</v>
      </c>
      <c r="R52" s="2" t="s">
        <v>90</v>
      </c>
      <c r="S52" s="2" t="s">
        <v>235</v>
      </c>
      <c r="T52" s="10"/>
    </row>
    <row r="53" spans="1:20">
      <c r="A53" s="2" t="s">
        <v>12</v>
      </c>
      <c r="B53" s="2" t="s">
        <v>12</v>
      </c>
      <c r="C53" s="2" t="s">
        <v>12</v>
      </c>
      <c r="D53" s="2" t="s">
        <v>12</v>
      </c>
      <c r="E53" s="9"/>
      <c r="F53" s="2" t="s">
        <v>12</v>
      </c>
      <c r="G53" s="2" t="s">
        <v>12</v>
      </c>
      <c r="H53" s="2" t="s">
        <v>12</v>
      </c>
      <c r="I53" s="2" t="s">
        <v>12</v>
      </c>
      <c r="J53" s="9"/>
      <c r="K53" s="2" t="s">
        <v>12</v>
      </c>
      <c r="L53" s="2" t="s">
        <v>12</v>
      </c>
      <c r="M53" s="2" t="s">
        <v>12</v>
      </c>
      <c r="N53" s="2" t="s">
        <v>12</v>
      </c>
      <c r="O53" s="9"/>
      <c r="P53" s="2" t="s">
        <v>12</v>
      </c>
      <c r="Q53" s="2" t="s">
        <v>12</v>
      </c>
      <c r="R53" s="2" t="s">
        <v>12</v>
      </c>
      <c r="S53" s="2" t="s">
        <v>12</v>
      </c>
      <c r="T53" s="10"/>
    </row>
    <row r="54" spans="1:20">
      <c r="A54" s="3">
        <v>1</v>
      </c>
      <c r="B54" s="4">
        <v>300</v>
      </c>
      <c r="C54" s="4">
        <v>0.33333333300000001</v>
      </c>
      <c r="D54" s="4">
        <v>0.1</v>
      </c>
      <c r="E54" s="13"/>
      <c r="F54" s="3">
        <v>1</v>
      </c>
      <c r="G54" s="4">
        <v>2500</v>
      </c>
      <c r="H54" s="4">
        <v>1.5</v>
      </c>
      <c r="I54" s="4">
        <v>3.75</v>
      </c>
      <c r="J54" s="11"/>
      <c r="K54" s="3">
        <v>1</v>
      </c>
      <c r="L54" s="4">
        <v>300</v>
      </c>
      <c r="M54" s="4">
        <v>5</v>
      </c>
      <c r="N54" s="4">
        <v>1.5</v>
      </c>
      <c r="O54" s="11"/>
      <c r="P54" s="3">
        <v>1</v>
      </c>
      <c r="Q54" s="4">
        <v>300</v>
      </c>
      <c r="R54" s="4">
        <v>2</v>
      </c>
      <c r="S54" s="4">
        <v>0.7</v>
      </c>
      <c r="T54" s="10"/>
    </row>
    <row r="55" spans="1:20">
      <c r="A55" s="12"/>
      <c r="B55" s="11"/>
      <c r="C55" s="13"/>
      <c r="D55" s="13"/>
      <c r="E55" s="13"/>
      <c r="F55" s="12"/>
      <c r="G55" s="11"/>
      <c r="H55" s="11"/>
      <c r="I55" s="11"/>
      <c r="J55" s="11"/>
      <c r="K55" s="12"/>
      <c r="L55" s="11"/>
      <c r="M55" s="11"/>
      <c r="N55" s="11"/>
      <c r="O55" s="11"/>
      <c r="P55" s="12"/>
      <c r="Q55" s="11"/>
      <c r="R55" s="11"/>
      <c r="S55" s="13"/>
      <c r="T55" s="10"/>
    </row>
    <row r="56" spans="1:20">
      <c r="A56" s="12"/>
      <c r="B56" s="11"/>
      <c r="C56" s="13"/>
      <c r="D56" s="13"/>
      <c r="E56" s="13"/>
      <c r="F56" s="12"/>
      <c r="G56" s="11"/>
      <c r="H56" s="11"/>
      <c r="I56" s="11"/>
      <c r="J56" s="11"/>
      <c r="K56" s="12"/>
      <c r="L56" s="11"/>
      <c r="M56" s="11"/>
      <c r="N56" s="11"/>
      <c r="O56" s="11"/>
      <c r="P56" s="12"/>
      <c r="Q56" s="11"/>
      <c r="R56" s="11"/>
      <c r="S56" s="13"/>
      <c r="T56" s="10"/>
    </row>
    <row r="57" spans="1:20">
      <c r="A57" s="12"/>
      <c r="B57" s="11"/>
      <c r="C57" s="13"/>
      <c r="D57" s="13"/>
      <c r="E57" s="13"/>
      <c r="F57" s="20" t="s">
        <v>98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0"/>
    </row>
    <row r="58" spans="1:20" ht="82.5" customHeight="1">
      <c r="A58" s="2" t="s">
        <v>68</v>
      </c>
      <c r="B58" s="2" t="s">
        <v>236</v>
      </c>
      <c r="C58" s="2" t="s">
        <v>91</v>
      </c>
      <c r="D58" s="2" t="s">
        <v>237</v>
      </c>
      <c r="E58" s="9"/>
      <c r="F58" s="2" t="s">
        <v>92</v>
      </c>
      <c r="G58" s="2" t="s">
        <v>169</v>
      </c>
      <c r="H58" s="2" t="s">
        <v>94</v>
      </c>
      <c r="I58" s="2" t="s">
        <v>170</v>
      </c>
      <c r="J58" s="16"/>
      <c r="K58" s="2" t="s">
        <v>93</v>
      </c>
      <c r="L58" s="2" t="s">
        <v>171</v>
      </c>
      <c r="M58" s="2" t="s">
        <v>95</v>
      </c>
      <c r="N58" s="2" t="s">
        <v>172</v>
      </c>
      <c r="O58" s="16"/>
      <c r="P58" s="2" t="s">
        <v>96</v>
      </c>
      <c r="Q58" s="2" t="s">
        <v>241</v>
      </c>
      <c r="R58" s="2" t="s">
        <v>97</v>
      </c>
      <c r="S58" s="2" t="s">
        <v>238</v>
      </c>
      <c r="T58" s="17"/>
    </row>
    <row r="59" spans="1:20">
      <c r="A59" s="2" t="s">
        <v>12</v>
      </c>
      <c r="B59" s="2" t="s">
        <v>12</v>
      </c>
      <c r="C59" s="2" t="s">
        <v>12</v>
      </c>
      <c r="D59" s="2" t="s">
        <v>12</v>
      </c>
      <c r="E59" s="9"/>
      <c r="F59" s="2" t="s">
        <v>12</v>
      </c>
      <c r="G59" s="2" t="s">
        <v>12</v>
      </c>
      <c r="H59" s="2" t="s">
        <v>12</v>
      </c>
      <c r="I59" s="2" t="s">
        <v>12</v>
      </c>
      <c r="J59" s="16"/>
      <c r="K59" s="2" t="s">
        <v>12</v>
      </c>
      <c r="L59" s="2" t="s">
        <v>12</v>
      </c>
      <c r="M59" s="2" t="s">
        <v>12</v>
      </c>
      <c r="N59" s="2" t="s">
        <v>12</v>
      </c>
      <c r="O59" s="16"/>
      <c r="P59" s="2" t="s">
        <v>12</v>
      </c>
      <c r="Q59" s="2" t="s">
        <v>12</v>
      </c>
      <c r="R59" s="2" t="s">
        <v>12</v>
      </c>
      <c r="S59" s="2" t="s">
        <v>12</v>
      </c>
      <c r="T59" s="17"/>
    </row>
    <row r="60" spans="1:20">
      <c r="A60" s="3">
        <v>1</v>
      </c>
      <c r="B60" s="4">
        <v>500</v>
      </c>
      <c r="C60" s="4">
        <v>150</v>
      </c>
      <c r="D60" s="4">
        <v>75</v>
      </c>
      <c r="E60" s="11"/>
      <c r="F60" s="3">
        <v>6</v>
      </c>
      <c r="G60" s="3">
        <v>60</v>
      </c>
      <c r="H60" s="3">
        <v>60</v>
      </c>
      <c r="I60" s="3">
        <v>3.6</v>
      </c>
      <c r="J60" s="18"/>
      <c r="K60" s="3">
        <v>6</v>
      </c>
      <c r="L60" s="3">
        <v>25</v>
      </c>
      <c r="M60" s="3">
        <v>120</v>
      </c>
      <c r="N60" s="3">
        <v>12</v>
      </c>
      <c r="O60" s="18"/>
      <c r="P60" s="3">
        <v>8</v>
      </c>
      <c r="Q60" s="3">
        <v>39</v>
      </c>
      <c r="R60" s="3">
        <v>180</v>
      </c>
      <c r="S60" s="3">
        <v>73.5</v>
      </c>
      <c r="T60" s="17"/>
    </row>
    <row r="62" spans="1:20" ht="69" customHeight="1"/>
    <row r="65" spans="1:4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</sheetData>
  <mergeCells count="1">
    <mergeCell ref="F57:S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zoomScale="80" zoomScaleNormal="80" workbookViewId="0">
      <selection activeCell="U32" sqref="U32"/>
    </sheetView>
  </sheetViews>
  <sheetFormatPr baseColWidth="10" defaultRowHeight="15"/>
  <cols>
    <col min="1" max="1" width="17.140625" customWidth="1"/>
    <col min="18" max="18" width="13.42578125" customWidth="1"/>
    <col min="21" max="21" width="14.7109375" customWidth="1"/>
    <col min="22" max="22" width="13.42578125" customWidth="1"/>
    <col min="25" max="25" width="16.140625" customWidth="1"/>
    <col min="30" max="30" width="13.85546875" customWidth="1"/>
    <col min="31" max="31" width="14.85546875" customWidth="1"/>
    <col min="34" max="34" width="13.85546875" customWidth="1"/>
    <col min="36" max="36" width="20.140625" customWidth="1"/>
    <col min="40" max="40" width="14.28515625" customWidth="1"/>
    <col min="44" max="44" width="14.5703125" customWidth="1"/>
    <col min="45" max="45" width="14.28515625" customWidth="1"/>
    <col min="46" max="46" width="13.140625" customWidth="1"/>
    <col min="47" max="47" width="14.28515625" customWidth="1"/>
  </cols>
  <sheetData>
    <row r="1" spans="1:47" ht="15" customHeight="1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3"/>
    </row>
    <row r="2" spans="1:47" ht="38.25">
      <c r="A2" s="2" t="s">
        <v>99</v>
      </c>
      <c r="B2" s="2" t="s">
        <v>100</v>
      </c>
      <c r="C2" s="2" t="s">
        <v>102</v>
      </c>
      <c r="D2" s="2" t="s">
        <v>103</v>
      </c>
      <c r="E2" s="2" t="s">
        <v>104</v>
      </c>
      <c r="F2" s="2" t="s">
        <v>105</v>
      </c>
      <c r="G2" s="2" t="s">
        <v>106</v>
      </c>
      <c r="H2" s="2" t="s">
        <v>111</v>
      </c>
      <c r="I2" s="2" t="s">
        <v>130</v>
      </c>
      <c r="J2" s="2" t="s">
        <v>112</v>
      </c>
      <c r="K2" s="2" t="s">
        <v>113</v>
      </c>
      <c r="L2" s="2" t="s">
        <v>114</v>
      </c>
      <c r="M2" s="2" t="s">
        <v>131</v>
      </c>
      <c r="N2" s="2" t="s">
        <v>115</v>
      </c>
      <c r="O2" s="2" t="s">
        <v>116</v>
      </c>
      <c r="P2" s="2" t="s">
        <v>117</v>
      </c>
      <c r="Q2" s="2" t="s">
        <v>132</v>
      </c>
      <c r="R2" s="2" t="s">
        <v>133</v>
      </c>
      <c r="S2" s="2" t="s">
        <v>107</v>
      </c>
      <c r="T2" s="2" t="s">
        <v>118</v>
      </c>
      <c r="U2" s="2" t="s">
        <v>119</v>
      </c>
      <c r="V2" s="2" t="s">
        <v>120</v>
      </c>
      <c r="W2" s="2" t="s">
        <v>121</v>
      </c>
      <c r="X2" s="2" t="s">
        <v>122</v>
      </c>
      <c r="Y2" s="2" t="s">
        <v>123</v>
      </c>
      <c r="Z2" s="2" t="s">
        <v>124</v>
      </c>
      <c r="AA2" s="2" t="s">
        <v>125</v>
      </c>
      <c r="AB2" s="2" t="s">
        <v>134</v>
      </c>
      <c r="AC2" s="2" t="s">
        <v>135</v>
      </c>
      <c r="AD2" s="2" t="s">
        <v>136</v>
      </c>
      <c r="AE2" s="2" t="s">
        <v>137</v>
      </c>
      <c r="AF2" s="2" t="s">
        <v>138</v>
      </c>
      <c r="AG2" s="2" t="s">
        <v>126</v>
      </c>
      <c r="AH2" s="2" t="s">
        <v>139</v>
      </c>
      <c r="AI2" s="2" t="s">
        <v>140</v>
      </c>
      <c r="AJ2" s="2" t="s">
        <v>141</v>
      </c>
      <c r="AK2" s="2" t="s">
        <v>142</v>
      </c>
      <c r="AL2" s="2" t="s">
        <v>143</v>
      </c>
      <c r="AM2" s="2" t="s">
        <v>144</v>
      </c>
      <c r="AN2" s="2" t="s">
        <v>145</v>
      </c>
      <c r="AO2" s="2" t="s">
        <v>146</v>
      </c>
      <c r="AP2" s="2" t="s">
        <v>147</v>
      </c>
      <c r="AQ2" s="2" t="s">
        <v>148</v>
      </c>
      <c r="AR2" s="2" t="s">
        <v>149</v>
      </c>
      <c r="AS2" s="2" t="s">
        <v>127</v>
      </c>
      <c r="AT2" s="2" t="s">
        <v>128</v>
      </c>
      <c r="AU2" s="2" t="s">
        <v>129</v>
      </c>
    </row>
    <row r="3" spans="1:47">
      <c r="A3" s="26" t="s">
        <v>0</v>
      </c>
      <c r="B3" s="24">
        <v>67.98</v>
      </c>
      <c r="C3" s="3">
        <v>45.32</v>
      </c>
      <c r="D3" s="3">
        <v>0</v>
      </c>
      <c r="E3" s="3">
        <v>22.66</v>
      </c>
      <c r="F3" s="3">
        <v>0</v>
      </c>
      <c r="G3" s="3">
        <v>0</v>
      </c>
      <c r="H3" s="3">
        <v>11.33</v>
      </c>
      <c r="I3" s="3">
        <v>0</v>
      </c>
      <c r="J3" s="3">
        <v>11.33</v>
      </c>
      <c r="K3" s="3">
        <v>11.33</v>
      </c>
      <c r="L3" s="3">
        <v>0</v>
      </c>
      <c r="M3" s="3">
        <v>45.32</v>
      </c>
      <c r="N3" s="3">
        <v>0</v>
      </c>
      <c r="O3" s="3">
        <v>56.65</v>
      </c>
      <c r="P3" s="3">
        <v>11.33</v>
      </c>
      <c r="Q3" s="3">
        <v>0</v>
      </c>
      <c r="R3" s="3">
        <v>0</v>
      </c>
      <c r="S3" s="3">
        <v>56.65</v>
      </c>
      <c r="T3" s="3">
        <v>11.33</v>
      </c>
      <c r="U3" s="3">
        <v>0</v>
      </c>
      <c r="V3" s="3">
        <v>0</v>
      </c>
      <c r="W3" s="3">
        <v>0</v>
      </c>
      <c r="X3" s="3">
        <v>0</v>
      </c>
      <c r="Y3" s="3">
        <v>56.65</v>
      </c>
      <c r="Z3" s="3">
        <v>56.65</v>
      </c>
      <c r="AA3" s="3">
        <v>11.33</v>
      </c>
      <c r="AB3" s="3">
        <v>22.66</v>
      </c>
      <c r="AC3" s="3">
        <v>11.33</v>
      </c>
      <c r="AD3" s="3">
        <v>0</v>
      </c>
      <c r="AE3" s="3">
        <v>0</v>
      </c>
      <c r="AF3" s="3">
        <v>11.33</v>
      </c>
      <c r="AG3" s="3">
        <v>0</v>
      </c>
      <c r="AH3" s="3">
        <v>11.33</v>
      </c>
      <c r="AI3" s="3">
        <v>11.33</v>
      </c>
      <c r="AJ3" s="3">
        <v>11.33</v>
      </c>
      <c r="AK3" s="3">
        <v>11.33</v>
      </c>
      <c r="AL3" s="3">
        <v>11.33</v>
      </c>
      <c r="AM3" s="3">
        <v>33.99</v>
      </c>
      <c r="AN3" s="3">
        <v>22.66</v>
      </c>
      <c r="AO3" s="3">
        <v>11.33</v>
      </c>
      <c r="AP3" s="3">
        <v>0</v>
      </c>
      <c r="AQ3" s="3">
        <v>11.33</v>
      </c>
      <c r="AR3" s="3">
        <v>33.99</v>
      </c>
      <c r="AS3" s="3">
        <v>33.99</v>
      </c>
      <c r="AT3" s="3">
        <v>56.65</v>
      </c>
      <c r="AU3" s="3">
        <v>33.99</v>
      </c>
    </row>
    <row r="4" spans="1:47">
      <c r="A4" s="27"/>
      <c r="B4" s="25"/>
      <c r="C4" s="5">
        <f t="shared" ref="C4:AR4" si="0">C3/$B$3</f>
        <v>0.66666666666666663</v>
      </c>
      <c r="D4" s="5">
        <f t="shared" si="0"/>
        <v>0</v>
      </c>
      <c r="E4" s="5">
        <f t="shared" si="0"/>
        <v>0.33333333333333331</v>
      </c>
      <c r="F4" s="5">
        <f t="shared" si="0"/>
        <v>0</v>
      </c>
      <c r="G4" s="5">
        <f t="shared" si="0"/>
        <v>0</v>
      </c>
      <c r="H4" s="5">
        <f t="shared" si="0"/>
        <v>0.16666666666666666</v>
      </c>
      <c r="I4" s="5">
        <f t="shared" si="0"/>
        <v>0</v>
      </c>
      <c r="J4" s="5">
        <f t="shared" si="0"/>
        <v>0.16666666666666666</v>
      </c>
      <c r="K4" s="5">
        <f t="shared" si="0"/>
        <v>0.16666666666666666</v>
      </c>
      <c r="L4" s="5">
        <f t="shared" si="0"/>
        <v>0</v>
      </c>
      <c r="M4" s="5">
        <f t="shared" si="0"/>
        <v>0.66666666666666663</v>
      </c>
      <c r="N4" s="5">
        <f t="shared" si="0"/>
        <v>0</v>
      </c>
      <c r="O4" s="5">
        <f t="shared" si="0"/>
        <v>0.83333333333333326</v>
      </c>
      <c r="P4" s="5">
        <f t="shared" si="0"/>
        <v>0.16666666666666666</v>
      </c>
      <c r="Q4" s="5">
        <f t="shared" si="0"/>
        <v>0</v>
      </c>
      <c r="R4" s="5">
        <f t="shared" si="0"/>
        <v>0</v>
      </c>
      <c r="S4" s="5">
        <f t="shared" si="0"/>
        <v>0.83333333333333326</v>
      </c>
      <c r="T4" s="5">
        <f t="shared" si="0"/>
        <v>0.16666666666666666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0.83333333333333326</v>
      </c>
      <c r="Z4" s="5">
        <f t="shared" si="0"/>
        <v>0.83333333333333326</v>
      </c>
      <c r="AA4" s="5">
        <f t="shared" si="0"/>
        <v>0.16666666666666666</v>
      </c>
      <c r="AB4" s="5">
        <f t="shared" si="0"/>
        <v>0.33333333333333331</v>
      </c>
      <c r="AC4" s="5">
        <f t="shared" si="0"/>
        <v>0.16666666666666666</v>
      </c>
      <c r="AD4" s="5">
        <f t="shared" si="0"/>
        <v>0</v>
      </c>
      <c r="AE4" s="5">
        <f t="shared" si="0"/>
        <v>0</v>
      </c>
      <c r="AF4" s="5">
        <f t="shared" si="0"/>
        <v>0.16666666666666666</v>
      </c>
      <c r="AG4" s="5">
        <f t="shared" si="0"/>
        <v>0</v>
      </c>
      <c r="AH4" s="5">
        <f t="shared" si="0"/>
        <v>0.16666666666666666</v>
      </c>
      <c r="AI4" s="5">
        <f t="shared" si="0"/>
        <v>0.16666666666666666</v>
      </c>
      <c r="AJ4" s="5">
        <f t="shared" si="0"/>
        <v>0.16666666666666666</v>
      </c>
      <c r="AK4" s="5">
        <f t="shared" si="0"/>
        <v>0.16666666666666666</v>
      </c>
      <c r="AL4" s="5">
        <f t="shared" si="0"/>
        <v>0.16666666666666666</v>
      </c>
      <c r="AM4" s="5">
        <f t="shared" si="0"/>
        <v>0.5</v>
      </c>
      <c r="AN4" s="5">
        <f t="shared" si="0"/>
        <v>0.33333333333333331</v>
      </c>
      <c r="AO4" s="5">
        <f t="shared" si="0"/>
        <v>0.16666666666666666</v>
      </c>
      <c r="AP4" s="5">
        <f t="shared" si="0"/>
        <v>0</v>
      </c>
      <c r="AQ4" s="5">
        <f t="shared" si="0"/>
        <v>0.16666666666666666</v>
      </c>
      <c r="AR4" s="5">
        <f t="shared" si="0"/>
        <v>0.5</v>
      </c>
      <c r="AS4" s="5">
        <f>AS3/$B$3</f>
        <v>0.5</v>
      </c>
      <c r="AT4" s="5">
        <f>AT3/$B$3</f>
        <v>0.83333333333333326</v>
      </c>
      <c r="AU4" s="5">
        <f>AU3/$B$3</f>
        <v>0.5</v>
      </c>
    </row>
    <row r="5" spans="1:47">
      <c r="A5" s="26" t="s">
        <v>239</v>
      </c>
      <c r="B5" s="24">
        <v>379.93999999999994</v>
      </c>
      <c r="C5" s="3">
        <v>241.78000000000006</v>
      </c>
      <c r="D5" s="3">
        <v>34.54</v>
      </c>
      <c r="E5" s="3">
        <v>0</v>
      </c>
      <c r="F5" s="3">
        <v>0</v>
      </c>
      <c r="G5" s="3">
        <v>17.27</v>
      </c>
      <c r="H5" s="3">
        <v>0</v>
      </c>
      <c r="I5" s="3">
        <v>0</v>
      </c>
      <c r="J5" s="3">
        <v>120.88999999999999</v>
      </c>
      <c r="K5" s="3">
        <v>155.43</v>
      </c>
      <c r="L5" s="3">
        <v>34.54</v>
      </c>
      <c r="M5" s="3">
        <v>155.43</v>
      </c>
      <c r="N5" s="3">
        <v>17.27</v>
      </c>
      <c r="O5" s="3">
        <v>189.97000000000003</v>
      </c>
      <c r="P5" s="3">
        <v>17.27</v>
      </c>
      <c r="Q5" s="3">
        <v>0</v>
      </c>
      <c r="R5" s="3">
        <v>0</v>
      </c>
      <c r="S5" s="3">
        <v>276.32000000000005</v>
      </c>
      <c r="T5" s="3">
        <v>0</v>
      </c>
      <c r="U5" s="3">
        <v>0</v>
      </c>
      <c r="V5" s="3">
        <v>34.54</v>
      </c>
      <c r="W5" s="3">
        <v>0</v>
      </c>
      <c r="X5" s="3">
        <v>0</v>
      </c>
      <c r="Y5" s="3">
        <v>241.78000000000006</v>
      </c>
      <c r="Z5" s="3">
        <v>155.43</v>
      </c>
      <c r="AA5" s="3">
        <v>69.08</v>
      </c>
      <c r="AB5" s="3">
        <v>69.08</v>
      </c>
      <c r="AC5" s="3">
        <v>51.81</v>
      </c>
      <c r="AD5" s="3">
        <v>51.81</v>
      </c>
      <c r="AE5" s="3">
        <v>0</v>
      </c>
      <c r="AF5" s="3">
        <v>17.27</v>
      </c>
      <c r="AG5" s="3">
        <v>51.81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310.86</v>
      </c>
      <c r="AT5" s="3">
        <v>120.88999999999999</v>
      </c>
      <c r="AU5" s="3">
        <v>34.54</v>
      </c>
    </row>
    <row r="6" spans="1:47">
      <c r="A6" s="27"/>
      <c r="B6" s="25"/>
      <c r="C6" s="5">
        <f t="shared" ref="C6:AR6" si="1">C5/$B$5</f>
        <v>0.63636363636363658</v>
      </c>
      <c r="D6" s="5">
        <f t="shared" si="1"/>
        <v>9.0909090909090925E-2</v>
      </c>
      <c r="E6" s="5">
        <f t="shared" si="1"/>
        <v>0</v>
      </c>
      <c r="F6" s="5">
        <f t="shared" si="1"/>
        <v>0</v>
      </c>
      <c r="G6" s="5">
        <f t="shared" si="1"/>
        <v>4.5454545454545463E-2</v>
      </c>
      <c r="H6" s="5">
        <f t="shared" si="1"/>
        <v>0</v>
      </c>
      <c r="I6" s="5">
        <f t="shared" si="1"/>
        <v>0</v>
      </c>
      <c r="J6" s="5">
        <f t="shared" si="1"/>
        <v>0.31818181818181818</v>
      </c>
      <c r="K6" s="5">
        <f t="shared" si="1"/>
        <v>0.40909090909090917</v>
      </c>
      <c r="L6" s="5">
        <f t="shared" si="1"/>
        <v>9.0909090909090925E-2</v>
      </c>
      <c r="M6" s="5">
        <f t="shared" si="1"/>
        <v>0.40909090909090917</v>
      </c>
      <c r="N6" s="5">
        <f t="shared" si="1"/>
        <v>4.5454545454545463E-2</v>
      </c>
      <c r="O6" s="5">
        <f t="shared" si="1"/>
        <v>0.50000000000000011</v>
      </c>
      <c r="P6" s="5">
        <f t="shared" si="1"/>
        <v>4.5454545454545463E-2</v>
      </c>
      <c r="Q6" s="5">
        <f t="shared" si="1"/>
        <v>0</v>
      </c>
      <c r="R6" s="5">
        <f t="shared" si="1"/>
        <v>0</v>
      </c>
      <c r="S6" s="5">
        <f t="shared" si="1"/>
        <v>0.72727272727272751</v>
      </c>
      <c r="T6" s="5">
        <f t="shared" si="1"/>
        <v>0</v>
      </c>
      <c r="U6" s="5">
        <f t="shared" si="1"/>
        <v>0</v>
      </c>
      <c r="V6" s="5">
        <f t="shared" si="1"/>
        <v>9.0909090909090925E-2</v>
      </c>
      <c r="W6" s="5">
        <f t="shared" si="1"/>
        <v>0</v>
      </c>
      <c r="X6" s="5">
        <f t="shared" si="1"/>
        <v>0</v>
      </c>
      <c r="Y6" s="5">
        <f t="shared" si="1"/>
        <v>0.63636363636363658</v>
      </c>
      <c r="Z6" s="5">
        <f t="shared" si="1"/>
        <v>0.40909090909090917</v>
      </c>
      <c r="AA6" s="5">
        <f t="shared" si="1"/>
        <v>0.18181818181818185</v>
      </c>
      <c r="AB6" s="5">
        <f t="shared" si="1"/>
        <v>0.18181818181818185</v>
      </c>
      <c r="AC6" s="5">
        <f t="shared" si="1"/>
        <v>0.13636363636363638</v>
      </c>
      <c r="AD6" s="5">
        <f t="shared" si="1"/>
        <v>0.13636363636363638</v>
      </c>
      <c r="AE6" s="5">
        <f t="shared" si="1"/>
        <v>0</v>
      </c>
      <c r="AF6" s="5">
        <f t="shared" si="1"/>
        <v>4.5454545454545463E-2</v>
      </c>
      <c r="AG6" s="5">
        <f t="shared" si="1"/>
        <v>0.13636363636363638</v>
      </c>
      <c r="AH6" s="5">
        <f t="shared" si="1"/>
        <v>0</v>
      </c>
      <c r="AI6" s="5">
        <f t="shared" si="1"/>
        <v>0</v>
      </c>
      <c r="AJ6" s="5">
        <f t="shared" si="1"/>
        <v>0</v>
      </c>
      <c r="AK6" s="5">
        <f t="shared" si="1"/>
        <v>0</v>
      </c>
      <c r="AL6" s="5">
        <f t="shared" si="1"/>
        <v>0</v>
      </c>
      <c r="AM6" s="5">
        <f t="shared" si="1"/>
        <v>0</v>
      </c>
      <c r="AN6" s="5">
        <f t="shared" si="1"/>
        <v>0</v>
      </c>
      <c r="AO6" s="5">
        <f t="shared" si="1"/>
        <v>0</v>
      </c>
      <c r="AP6" s="5">
        <f t="shared" si="1"/>
        <v>0</v>
      </c>
      <c r="AQ6" s="5">
        <f t="shared" si="1"/>
        <v>0</v>
      </c>
      <c r="AR6" s="5">
        <f t="shared" si="1"/>
        <v>0</v>
      </c>
      <c r="AS6" s="5">
        <f>AS5/$B$5</f>
        <v>0.81818181818181834</v>
      </c>
      <c r="AT6" s="5">
        <f>AT5/$B$5</f>
        <v>0.31818181818181818</v>
      </c>
      <c r="AU6" s="5">
        <f>AU5/$B$5</f>
        <v>9.0909090909090925E-2</v>
      </c>
    </row>
    <row r="7" spans="1:47">
      <c r="A7" s="26" t="s">
        <v>2</v>
      </c>
      <c r="B7" s="24">
        <v>122</v>
      </c>
      <c r="C7" s="3">
        <v>91.5</v>
      </c>
      <c r="D7" s="3">
        <v>30.5</v>
      </c>
      <c r="E7" s="3">
        <v>0</v>
      </c>
      <c r="F7" s="3">
        <v>15.25</v>
      </c>
      <c r="G7" s="3">
        <v>0</v>
      </c>
      <c r="H7" s="3">
        <v>15.25</v>
      </c>
      <c r="I7" s="3">
        <v>0</v>
      </c>
      <c r="J7" s="3">
        <v>0</v>
      </c>
      <c r="K7" s="3">
        <v>61</v>
      </c>
      <c r="L7" s="3">
        <v>0</v>
      </c>
      <c r="M7" s="3">
        <v>76.25</v>
      </c>
      <c r="N7" s="3">
        <v>30.5</v>
      </c>
      <c r="O7" s="3">
        <v>15.25</v>
      </c>
      <c r="P7" s="3">
        <v>15.25</v>
      </c>
      <c r="Q7" s="3">
        <v>0</v>
      </c>
      <c r="R7" s="3">
        <v>0</v>
      </c>
      <c r="S7" s="3">
        <v>61</v>
      </c>
      <c r="T7" s="3">
        <v>0</v>
      </c>
      <c r="U7" s="3">
        <v>15.25</v>
      </c>
      <c r="V7" s="3">
        <v>30.5</v>
      </c>
      <c r="W7" s="3">
        <v>0</v>
      </c>
      <c r="X7" s="3">
        <v>0</v>
      </c>
      <c r="Y7" s="3">
        <v>106.75</v>
      </c>
      <c r="Z7" s="3">
        <v>61</v>
      </c>
      <c r="AA7" s="3">
        <v>30.5</v>
      </c>
      <c r="AB7" s="3">
        <v>15.25</v>
      </c>
      <c r="AC7" s="3">
        <v>30.5</v>
      </c>
      <c r="AD7" s="3">
        <v>0</v>
      </c>
      <c r="AE7" s="3">
        <v>0</v>
      </c>
      <c r="AF7" s="3">
        <v>0</v>
      </c>
      <c r="AG7" s="3">
        <v>0</v>
      </c>
      <c r="AH7" s="3">
        <v>15.25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15.25</v>
      </c>
      <c r="AR7" s="3">
        <v>15.25</v>
      </c>
      <c r="AS7" s="3">
        <v>76.25</v>
      </c>
      <c r="AT7" s="3">
        <v>61</v>
      </c>
      <c r="AU7" s="3">
        <v>30.5</v>
      </c>
    </row>
    <row r="8" spans="1:47">
      <c r="A8" s="27"/>
      <c r="B8" s="25"/>
      <c r="C8" s="5">
        <f t="shared" ref="C8:AR8" si="2">C7/$B$7</f>
        <v>0.75</v>
      </c>
      <c r="D8" s="5">
        <f t="shared" si="2"/>
        <v>0.25</v>
      </c>
      <c r="E8" s="5">
        <f t="shared" si="2"/>
        <v>0</v>
      </c>
      <c r="F8" s="5">
        <f t="shared" si="2"/>
        <v>0.125</v>
      </c>
      <c r="G8" s="5">
        <f t="shared" si="2"/>
        <v>0</v>
      </c>
      <c r="H8" s="5">
        <f t="shared" si="2"/>
        <v>0.125</v>
      </c>
      <c r="I8" s="5">
        <f t="shared" si="2"/>
        <v>0</v>
      </c>
      <c r="J8" s="5">
        <f t="shared" si="2"/>
        <v>0</v>
      </c>
      <c r="K8" s="5">
        <f t="shared" si="2"/>
        <v>0.5</v>
      </c>
      <c r="L8" s="5">
        <f t="shared" si="2"/>
        <v>0</v>
      </c>
      <c r="M8" s="5">
        <f t="shared" si="2"/>
        <v>0.625</v>
      </c>
      <c r="N8" s="5">
        <f t="shared" si="2"/>
        <v>0.25</v>
      </c>
      <c r="O8" s="5">
        <f t="shared" si="2"/>
        <v>0.125</v>
      </c>
      <c r="P8" s="5">
        <f t="shared" si="2"/>
        <v>0.125</v>
      </c>
      <c r="Q8" s="5">
        <f t="shared" si="2"/>
        <v>0</v>
      </c>
      <c r="R8" s="5">
        <f t="shared" si="2"/>
        <v>0</v>
      </c>
      <c r="S8" s="5">
        <f t="shared" si="2"/>
        <v>0.5</v>
      </c>
      <c r="T8" s="5">
        <f t="shared" si="2"/>
        <v>0</v>
      </c>
      <c r="U8" s="5">
        <f t="shared" si="2"/>
        <v>0.125</v>
      </c>
      <c r="V8" s="5">
        <f t="shared" si="2"/>
        <v>0.25</v>
      </c>
      <c r="W8" s="5">
        <f t="shared" si="2"/>
        <v>0</v>
      </c>
      <c r="X8" s="5">
        <f t="shared" si="2"/>
        <v>0</v>
      </c>
      <c r="Y8" s="5">
        <f t="shared" si="2"/>
        <v>0.875</v>
      </c>
      <c r="Z8" s="5">
        <f t="shared" si="2"/>
        <v>0.5</v>
      </c>
      <c r="AA8" s="5">
        <f t="shared" si="2"/>
        <v>0.25</v>
      </c>
      <c r="AB8" s="5">
        <f t="shared" si="2"/>
        <v>0.125</v>
      </c>
      <c r="AC8" s="5">
        <f t="shared" si="2"/>
        <v>0.25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5">
        <f t="shared" si="2"/>
        <v>0.125</v>
      </c>
      <c r="AI8" s="5">
        <f t="shared" si="2"/>
        <v>0</v>
      </c>
      <c r="AJ8" s="5">
        <f t="shared" si="2"/>
        <v>0</v>
      </c>
      <c r="AK8" s="5">
        <f t="shared" si="2"/>
        <v>0</v>
      </c>
      <c r="AL8" s="5">
        <f t="shared" si="2"/>
        <v>0</v>
      </c>
      <c r="AM8" s="5">
        <f t="shared" si="2"/>
        <v>0</v>
      </c>
      <c r="AN8" s="5">
        <f t="shared" si="2"/>
        <v>0</v>
      </c>
      <c r="AO8" s="5">
        <f t="shared" si="2"/>
        <v>0</v>
      </c>
      <c r="AP8" s="5">
        <f t="shared" si="2"/>
        <v>0</v>
      </c>
      <c r="AQ8" s="5">
        <f t="shared" si="2"/>
        <v>0.125</v>
      </c>
      <c r="AR8" s="5">
        <f t="shared" si="2"/>
        <v>0.125</v>
      </c>
      <c r="AS8" s="5">
        <f>AS7/$B$7</f>
        <v>0.625</v>
      </c>
      <c r="AT8" s="5">
        <f>AT7/$B$7</f>
        <v>0.5</v>
      </c>
      <c r="AU8" s="5">
        <f>AU7/$B$7</f>
        <v>0.25</v>
      </c>
    </row>
    <row r="9" spans="1:47">
      <c r="A9" s="26" t="s">
        <v>3</v>
      </c>
      <c r="B9" s="24">
        <v>515.2600000000001</v>
      </c>
      <c r="C9" s="3">
        <v>322.72000000000008</v>
      </c>
      <c r="D9" s="3">
        <v>41.71</v>
      </c>
      <c r="E9" s="3">
        <v>27.56</v>
      </c>
      <c r="F9" s="3">
        <v>21.59</v>
      </c>
      <c r="G9" s="3">
        <v>14.86</v>
      </c>
      <c r="H9" s="3">
        <v>36.450000000000003</v>
      </c>
      <c r="I9" s="3">
        <v>12.7</v>
      </c>
      <c r="J9" s="3">
        <v>172.42000000000002</v>
      </c>
      <c r="K9" s="3">
        <v>153.08000000000001</v>
      </c>
      <c r="L9" s="3">
        <v>0</v>
      </c>
      <c r="M9" s="3">
        <v>205.39999999999995</v>
      </c>
      <c r="N9" s="3">
        <v>89.41</v>
      </c>
      <c r="O9" s="3">
        <v>202.45999999999995</v>
      </c>
      <c r="P9" s="3">
        <v>93.64</v>
      </c>
      <c r="Q9" s="3">
        <v>43.11</v>
      </c>
      <c r="R9" s="3">
        <v>0</v>
      </c>
      <c r="S9" s="3">
        <v>300.10000000000002</v>
      </c>
      <c r="T9" s="3">
        <v>0</v>
      </c>
      <c r="U9" s="3">
        <v>55.81</v>
      </c>
      <c r="V9" s="3">
        <v>28.25</v>
      </c>
      <c r="W9" s="3">
        <v>80.25</v>
      </c>
      <c r="X9" s="3">
        <v>14.86</v>
      </c>
      <c r="Y9" s="3">
        <v>378.5100000000001</v>
      </c>
      <c r="Z9" s="3">
        <v>209.89999999999998</v>
      </c>
      <c r="AA9" s="3">
        <v>78.09</v>
      </c>
      <c r="AB9" s="3">
        <v>153.32999999999998</v>
      </c>
      <c r="AC9" s="3">
        <v>88.7</v>
      </c>
      <c r="AD9" s="3">
        <v>6.73</v>
      </c>
      <c r="AE9" s="3">
        <v>0</v>
      </c>
      <c r="AF9" s="3">
        <v>44.83</v>
      </c>
      <c r="AG9" s="3">
        <v>91.48</v>
      </c>
      <c r="AH9" s="3">
        <v>80.25</v>
      </c>
      <c r="AI9" s="3">
        <v>28.32</v>
      </c>
      <c r="AJ9" s="3">
        <v>21.59</v>
      </c>
      <c r="AK9" s="3">
        <v>21.59</v>
      </c>
      <c r="AL9" s="3">
        <v>14.86</v>
      </c>
      <c r="AM9" s="3">
        <v>6.73</v>
      </c>
      <c r="AN9" s="3">
        <v>21.59</v>
      </c>
      <c r="AO9" s="3">
        <v>21.59</v>
      </c>
      <c r="AP9" s="3">
        <v>0</v>
      </c>
      <c r="AQ9" s="3">
        <v>21.59</v>
      </c>
      <c r="AR9" s="3">
        <v>72.12</v>
      </c>
      <c r="AS9" s="3">
        <v>368.24000000000007</v>
      </c>
      <c r="AT9" s="3">
        <v>246.01</v>
      </c>
      <c r="AU9" s="3">
        <v>147.35999999999999</v>
      </c>
    </row>
    <row r="10" spans="1:47">
      <c r="A10" s="27"/>
      <c r="B10" s="25"/>
      <c r="C10" s="5">
        <f t="shared" ref="C10:AR10" si="3">C9/$B$9</f>
        <v>0.62632457400147501</v>
      </c>
      <c r="D10" s="5">
        <f t="shared" si="3"/>
        <v>8.0949423591972963E-2</v>
      </c>
      <c r="E10" s="5">
        <f t="shared" si="3"/>
        <v>5.3487559678608847E-2</v>
      </c>
      <c r="F10" s="5">
        <f t="shared" si="3"/>
        <v>4.1901176105267238E-2</v>
      </c>
      <c r="G10" s="5">
        <f t="shared" si="3"/>
        <v>2.8839809028451648E-2</v>
      </c>
      <c r="H10" s="5">
        <f t="shared" si="3"/>
        <v>7.0740985133718889E-2</v>
      </c>
      <c r="I10" s="5">
        <f t="shared" si="3"/>
        <v>2.4647750650157195E-2</v>
      </c>
      <c r="J10" s="5">
        <f t="shared" si="3"/>
        <v>0.33462717851181922</v>
      </c>
      <c r="K10" s="5">
        <f t="shared" si="3"/>
        <v>0.29709272988394203</v>
      </c>
      <c r="L10" s="5">
        <f t="shared" si="3"/>
        <v>0</v>
      </c>
      <c r="M10" s="5">
        <f t="shared" si="3"/>
        <v>0.39863369949151867</v>
      </c>
      <c r="N10" s="5">
        <f t="shared" si="3"/>
        <v>0.17352404611264213</v>
      </c>
      <c r="O10" s="5">
        <f t="shared" si="3"/>
        <v>0.39292784225439564</v>
      </c>
      <c r="P10" s="5">
        <f t="shared" si="3"/>
        <v>0.18173349377013542</v>
      </c>
      <c r="Q10" s="5">
        <f t="shared" si="3"/>
        <v>8.3666498466793443E-2</v>
      </c>
      <c r="R10" s="5">
        <f t="shared" si="3"/>
        <v>0</v>
      </c>
      <c r="S10" s="5">
        <f t="shared" si="3"/>
        <v>0.58242440709544685</v>
      </c>
      <c r="T10" s="5">
        <f t="shared" si="3"/>
        <v>0</v>
      </c>
      <c r="U10" s="5">
        <f t="shared" si="3"/>
        <v>0.10831424911695064</v>
      </c>
      <c r="V10" s="5">
        <f t="shared" si="3"/>
        <v>5.4826689438341798E-2</v>
      </c>
      <c r="W10" s="5">
        <f t="shared" si="3"/>
        <v>0.15574661336024528</v>
      </c>
      <c r="X10" s="5">
        <f t="shared" si="3"/>
        <v>2.8839809028451648E-2</v>
      </c>
      <c r="Y10" s="5">
        <f t="shared" si="3"/>
        <v>0.73460000776307111</v>
      </c>
      <c r="Z10" s="5">
        <f t="shared" si="3"/>
        <v>0.40736715444629884</v>
      </c>
      <c r="AA10" s="5">
        <f t="shared" si="3"/>
        <v>0.15155455498195083</v>
      </c>
      <c r="AB10" s="5">
        <f t="shared" si="3"/>
        <v>0.29757792182587423</v>
      </c>
      <c r="AC10" s="5">
        <f t="shared" si="3"/>
        <v>0.17214610099755459</v>
      </c>
      <c r="AD10" s="5">
        <f t="shared" si="3"/>
        <v>1.3061367076815586E-2</v>
      </c>
      <c r="AE10" s="5">
        <f t="shared" si="3"/>
        <v>0</v>
      </c>
      <c r="AF10" s="5">
        <f t="shared" si="3"/>
        <v>8.7004619027287178E-2</v>
      </c>
      <c r="AG10" s="5">
        <f t="shared" si="3"/>
        <v>0.17754143539184097</v>
      </c>
      <c r="AH10" s="5">
        <f t="shared" si="3"/>
        <v>0.15574661336024528</v>
      </c>
      <c r="AI10" s="5">
        <f t="shared" si="3"/>
        <v>5.4962543182082824E-2</v>
      </c>
      <c r="AJ10" s="5">
        <f t="shared" si="3"/>
        <v>4.1901176105267238E-2</v>
      </c>
      <c r="AK10" s="5">
        <f t="shared" si="3"/>
        <v>4.1901176105267238E-2</v>
      </c>
      <c r="AL10" s="5">
        <f t="shared" si="3"/>
        <v>2.8839809028451648E-2</v>
      </c>
      <c r="AM10" s="5">
        <f t="shared" si="3"/>
        <v>1.3061367076815586E-2</v>
      </c>
      <c r="AN10" s="5">
        <f t="shared" si="3"/>
        <v>4.1901176105267238E-2</v>
      </c>
      <c r="AO10" s="5">
        <f t="shared" si="3"/>
        <v>4.1901176105267238E-2</v>
      </c>
      <c r="AP10" s="5">
        <f t="shared" si="3"/>
        <v>0</v>
      </c>
      <c r="AQ10" s="5">
        <f t="shared" si="3"/>
        <v>4.1901176105267238E-2</v>
      </c>
      <c r="AR10" s="5">
        <f t="shared" si="3"/>
        <v>0.13996817140860923</v>
      </c>
      <c r="AS10" s="5">
        <f>AS9/$B$9</f>
        <v>0.71466832278849513</v>
      </c>
      <c r="AT10" s="5">
        <f>AT9/$B$9</f>
        <v>0.47744827853898991</v>
      </c>
      <c r="AU10" s="5">
        <f>AU9/$B$9</f>
        <v>0.2859915382525326</v>
      </c>
    </row>
    <row r="11" spans="1:47">
      <c r="A11" s="26" t="s">
        <v>4</v>
      </c>
      <c r="B11" s="24">
        <v>122.5</v>
      </c>
      <c r="C11" s="3">
        <v>75</v>
      </c>
      <c r="D11" s="3">
        <v>0</v>
      </c>
      <c r="E11" s="3">
        <v>13.75</v>
      </c>
      <c r="F11" s="3">
        <v>0</v>
      </c>
      <c r="G11" s="3">
        <v>0</v>
      </c>
      <c r="H11" s="3">
        <v>0</v>
      </c>
      <c r="I11" s="3">
        <v>0</v>
      </c>
      <c r="J11" s="3">
        <v>9.5</v>
      </c>
      <c r="K11" s="3">
        <v>42.25</v>
      </c>
      <c r="L11" s="3">
        <v>0</v>
      </c>
      <c r="M11" s="3">
        <v>37</v>
      </c>
      <c r="N11" s="3">
        <v>13.75</v>
      </c>
      <c r="O11" s="3">
        <v>28.5</v>
      </c>
      <c r="P11" s="3">
        <v>19</v>
      </c>
      <c r="Q11" s="3">
        <v>9.5</v>
      </c>
      <c r="R11" s="3">
        <v>0</v>
      </c>
      <c r="S11" s="3">
        <v>103.5</v>
      </c>
      <c r="T11" s="3">
        <v>0</v>
      </c>
      <c r="U11" s="3">
        <v>9.5</v>
      </c>
      <c r="V11" s="3">
        <v>38</v>
      </c>
      <c r="W11" s="3">
        <v>9.5</v>
      </c>
      <c r="X11" s="3">
        <v>0</v>
      </c>
      <c r="Y11" s="3">
        <v>103.5</v>
      </c>
      <c r="Z11" s="3">
        <v>75</v>
      </c>
      <c r="AA11" s="3">
        <v>13.75</v>
      </c>
      <c r="AB11" s="3">
        <v>19</v>
      </c>
      <c r="AC11" s="3">
        <v>32.75</v>
      </c>
      <c r="AD11" s="3">
        <v>0</v>
      </c>
      <c r="AE11" s="3">
        <v>0</v>
      </c>
      <c r="AF11" s="3">
        <v>13.75</v>
      </c>
      <c r="AG11" s="3">
        <v>32.75</v>
      </c>
      <c r="AH11" s="3">
        <v>13.75</v>
      </c>
      <c r="AI11" s="3">
        <v>9.5</v>
      </c>
      <c r="AJ11" s="3">
        <v>0</v>
      </c>
      <c r="AK11" s="3">
        <v>9.5</v>
      </c>
      <c r="AL11" s="3">
        <v>0</v>
      </c>
      <c r="AM11" s="3">
        <v>9.5</v>
      </c>
      <c r="AN11" s="3">
        <v>9.5</v>
      </c>
      <c r="AO11" s="3">
        <v>9.5</v>
      </c>
      <c r="AP11" s="3">
        <v>0</v>
      </c>
      <c r="AQ11" s="3">
        <v>0</v>
      </c>
      <c r="AR11" s="3">
        <v>9.5</v>
      </c>
      <c r="AS11" s="3">
        <v>61.25</v>
      </c>
      <c r="AT11" s="3">
        <v>38</v>
      </c>
      <c r="AU11" s="3">
        <v>32.75</v>
      </c>
    </row>
    <row r="12" spans="1:47">
      <c r="A12" s="27"/>
      <c r="B12" s="25"/>
      <c r="C12" s="5">
        <f t="shared" ref="C12:AR12" si="4">C11/$B$11</f>
        <v>0.61224489795918369</v>
      </c>
      <c r="D12" s="5">
        <f t="shared" si="4"/>
        <v>0</v>
      </c>
      <c r="E12" s="5">
        <f t="shared" si="4"/>
        <v>0.11224489795918367</v>
      </c>
      <c r="F12" s="5">
        <f t="shared" si="4"/>
        <v>0</v>
      </c>
      <c r="G12" s="5">
        <f t="shared" si="4"/>
        <v>0</v>
      </c>
      <c r="H12" s="5">
        <f t="shared" si="4"/>
        <v>0</v>
      </c>
      <c r="I12" s="5">
        <f t="shared" si="4"/>
        <v>0</v>
      </c>
      <c r="J12" s="5">
        <f t="shared" si="4"/>
        <v>7.7551020408163265E-2</v>
      </c>
      <c r="K12" s="5">
        <f t="shared" si="4"/>
        <v>0.3448979591836735</v>
      </c>
      <c r="L12" s="5">
        <f t="shared" si="4"/>
        <v>0</v>
      </c>
      <c r="M12" s="5">
        <f t="shared" si="4"/>
        <v>0.30204081632653063</v>
      </c>
      <c r="N12" s="5">
        <f t="shared" si="4"/>
        <v>0.11224489795918367</v>
      </c>
      <c r="O12" s="5">
        <f t="shared" si="4"/>
        <v>0.23265306122448978</v>
      </c>
      <c r="P12" s="5">
        <f t="shared" si="4"/>
        <v>0.15510204081632653</v>
      </c>
      <c r="Q12" s="5">
        <f t="shared" si="4"/>
        <v>7.7551020408163265E-2</v>
      </c>
      <c r="R12" s="5">
        <f t="shared" si="4"/>
        <v>0</v>
      </c>
      <c r="S12" s="5">
        <f t="shared" si="4"/>
        <v>0.8448979591836735</v>
      </c>
      <c r="T12" s="5">
        <f t="shared" si="4"/>
        <v>0</v>
      </c>
      <c r="U12" s="5">
        <f t="shared" si="4"/>
        <v>7.7551020408163265E-2</v>
      </c>
      <c r="V12" s="5">
        <f t="shared" si="4"/>
        <v>0.31020408163265306</v>
      </c>
      <c r="W12" s="5">
        <f t="shared" si="4"/>
        <v>7.7551020408163265E-2</v>
      </c>
      <c r="X12" s="5">
        <f t="shared" si="4"/>
        <v>0</v>
      </c>
      <c r="Y12" s="5">
        <f t="shared" si="4"/>
        <v>0.8448979591836735</v>
      </c>
      <c r="Z12" s="5">
        <f t="shared" si="4"/>
        <v>0.61224489795918369</v>
      </c>
      <c r="AA12" s="5">
        <f t="shared" si="4"/>
        <v>0.11224489795918367</v>
      </c>
      <c r="AB12" s="5">
        <f t="shared" si="4"/>
        <v>0.15510204081632653</v>
      </c>
      <c r="AC12" s="5">
        <f t="shared" si="4"/>
        <v>0.26734693877551019</v>
      </c>
      <c r="AD12" s="5">
        <f t="shared" si="4"/>
        <v>0</v>
      </c>
      <c r="AE12" s="5">
        <f t="shared" si="4"/>
        <v>0</v>
      </c>
      <c r="AF12" s="5">
        <f t="shared" si="4"/>
        <v>0.11224489795918367</v>
      </c>
      <c r="AG12" s="5">
        <f t="shared" si="4"/>
        <v>0.26734693877551019</v>
      </c>
      <c r="AH12" s="5">
        <f t="shared" si="4"/>
        <v>0.11224489795918367</v>
      </c>
      <c r="AI12" s="5">
        <f t="shared" si="4"/>
        <v>7.7551020408163265E-2</v>
      </c>
      <c r="AJ12" s="5">
        <f t="shared" si="4"/>
        <v>0</v>
      </c>
      <c r="AK12" s="5">
        <f t="shared" si="4"/>
        <v>7.7551020408163265E-2</v>
      </c>
      <c r="AL12" s="5">
        <f t="shared" si="4"/>
        <v>0</v>
      </c>
      <c r="AM12" s="5">
        <f t="shared" si="4"/>
        <v>7.7551020408163265E-2</v>
      </c>
      <c r="AN12" s="5">
        <f t="shared" si="4"/>
        <v>7.7551020408163265E-2</v>
      </c>
      <c r="AO12" s="5">
        <f t="shared" si="4"/>
        <v>7.7551020408163265E-2</v>
      </c>
      <c r="AP12" s="5">
        <f t="shared" si="4"/>
        <v>0</v>
      </c>
      <c r="AQ12" s="5">
        <f t="shared" si="4"/>
        <v>0</v>
      </c>
      <c r="AR12" s="5">
        <f t="shared" si="4"/>
        <v>7.7551020408163265E-2</v>
      </c>
      <c r="AS12" s="5">
        <f>AS11/$B$11</f>
        <v>0.5</v>
      </c>
      <c r="AT12" s="5">
        <f>AT11/$B$11</f>
        <v>0.31020408163265306</v>
      </c>
      <c r="AU12" s="5">
        <f>AU11/$B$11</f>
        <v>0.26734693877551019</v>
      </c>
    </row>
    <row r="13" spans="1:47">
      <c r="A13" s="26" t="s">
        <v>5</v>
      </c>
      <c r="B13" s="24">
        <v>301.47000000000003</v>
      </c>
      <c r="C13" s="3">
        <v>162.63000000000002</v>
      </c>
      <c r="D13" s="3">
        <v>62.13</v>
      </c>
      <c r="E13" s="3">
        <v>45</v>
      </c>
      <c r="F13" s="3">
        <v>0</v>
      </c>
      <c r="G13" s="3">
        <v>10.71</v>
      </c>
      <c r="H13" s="3">
        <v>0</v>
      </c>
      <c r="I13" s="3">
        <v>0</v>
      </c>
      <c r="J13" s="3">
        <v>75</v>
      </c>
      <c r="K13" s="3">
        <v>100.5</v>
      </c>
      <c r="L13" s="3">
        <v>15</v>
      </c>
      <c r="M13" s="3">
        <v>85.5</v>
      </c>
      <c r="N13" s="3">
        <v>141.42000000000002</v>
      </c>
      <c r="O13" s="3">
        <v>10.71</v>
      </c>
      <c r="P13" s="3">
        <v>10.71</v>
      </c>
      <c r="Q13" s="3">
        <v>0</v>
      </c>
      <c r="R13" s="3">
        <v>0</v>
      </c>
      <c r="S13" s="3">
        <v>239.55000000000004</v>
      </c>
      <c r="T13" s="3">
        <v>0</v>
      </c>
      <c r="U13" s="3">
        <v>25.71</v>
      </c>
      <c r="V13" s="3">
        <v>10.71</v>
      </c>
      <c r="W13" s="3">
        <v>0</v>
      </c>
      <c r="X13" s="3">
        <v>30</v>
      </c>
      <c r="Y13" s="3">
        <v>269.55000000000007</v>
      </c>
      <c r="Z13" s="3">
        <v>207.84000000000003</v>
      </c>
      <c r="AA13" s="3">
        <v>100.5</v>
      </c>
      <c r="AB13" s="3">
        <v>91.920000000000016</v>
      </c>
      <c r="AC13" s="3">
        <v>96.42</v>
      </c>
      <c r="AD13" s="3">
        <v>0</v>
      </c>
      <c r="AE13" s="3">
        <v>0</v>
      </c>
      <c r="AF13" s="3">
        <v>60</v>
      </c>
      <c r="AG13" s="3">
        <v>61.92</v>
      </c>
      <c r="AH13" s="3">
        <v>36.42</v>
      </c>
      <c r="AI13" s="3">
        <v>15</v>
      </c>
      <c r="AJ13" s="3">
        <v>10.71</v>
      </c>
      <c r="AK13" s="3">
        <v>0</v>
      </c>
      <c r="AL13" s="3">
        <v>10.71</v>
      </c>
      <c r="AM13" s="3">
        <v>40.71</v>
      </c>
      <c r="AN13" s="3">
        <v>0</v>
      </c>
      <c r="AO13" s="3">
        <v>0</v>
      </c>
      <c r="AP13" s="3">
        <v>0</v>
      </c>
      <c r="AQ13" s="3">
        <v>10.71</v>
      </c>
      <c r="AR13" s="3">
        <v>76.92</v>
      </c>
      <c r="AS13" s="3">
        <v>245.76000000000005</v>
      </c>
      <c r="AT13" s="3">
        <v>192.84000000000003</v>
      </c>
      <c r="AU13" s="3">
        <v>70.710000000000008</v>
      </c>
    </row>
    <row r="14" spans="1:47">
      <c r="A14" s="27"/>
      <c r="B14" s="25"/>
      <c r="C14" s="5">
        <f t="shared" ref="C14:AR14" si="5">C13/$B$13</f>
        <v>0.53945666235446321</v>
      </c>
      <c r="D14" s="5">
        <f t="shared" si="5"/>
        <v>0.20609015822469898</v>
      </c>
      <c r="E14" s="5">
        <f t="shared" si="5"/>
        <v>0.14926858393870035</v>
      </c>
      <c r="F14" s="5">
        <f t="shared" si="5"/>
        <v>0</v>
      </c>
      <c r="G14" s="5">
        <f t="shared" si="5"/>
        <v>3.5525922977410689E-2</v>
      </c>
      <c r="H14" s="5">
        <f t="shared" si="5"/>
        <v>0</v>
      </c>
      <c r="I14" s="5">
        <f t="shared" si="5"/>
        <v>0</v>
      </c>
      <c r="J14" s="5">
        <f t="shared" si="5"/>
        <v>0.24878097323116727</v>
      </c>
      <c r="K14" s="5">
        <f t="shared" si="5"/>
        <v>0.33336650412976415</v>
      </c>
      <c r="L14" s="5">
        <f t="shared" si="5"/>
        <v>4.9756194646233452E-2</v>
      </c>
      <c r="M14" s="5">
        <f t="shared" si="5"/>
        <v>0.28361030948353066</v>
      </c>
      <c r="N14" s="5">
        <f t="shared" si="5"/>
        <v>0.46910140312468901</v>
      </c>
      <c r="O14" s="5">
        <f t="shared" si="5"/>
        <v>3.5525922977410689E-2</v>
      </c>
      <c r="P14" s="5">
        <f t="shared" si="5"/>
        <v>3.5525922977410689E-2</v>
      </c>
      <c r="Q14" s="5">
        <f t="shared" si="5"/>
        <v>0</v>
      </c>
      <c r="R14" s="5">
        <f t="shared" si="5"/>
        <v>0</v>
      </c>
      <c r="S14" s="5">
        <f t="shared" si="5"/>
        <v>0.79460642850034835</v>
      </c>
      <c r="T14" s="5">
        <f t="shared" si="5"/>
        <v>0</v>
      </c>
      <c r="U14" s="5">
        <f t="shared" si="5"/>
        <v>8.5282117623644141E-2</v>
      </c>
      <c r="V14" s="5">
        <f t="shared" si="5"/>
        <v>3.5525922977410689E-2</v>
      </c>
      <c r="W14" s="5">
        <f t="shared" si="5"/>
        <v>0</v>
      </c>
      <c r="X14" s="5">
        <f t="shared" si="5"/>
        <v>9.9512389292466905E-2</v>
      </c>
      <c r="Y14" s="5">
        <f t="shared" si="5"/>
        <v>0.89411881779281532</v>
      </c>
      <c r="Z14" s="5">
        <f t="shared" si="5"/>
        <v>0.68942183301821081</v>
      </c>
      <c r="AA14" s="5">
        <f t="shared" si="5"/>
        <v>0.33336650412976415</v>
      </c>
      <c r="AB14" s="5">
        <f t="shared" si="5"/>
        <v>0.30490596079211862</v>
      </c>
      <c r="AC14" s="5">
        <f t="shared" si="5"/>
        <v>0.31983281918598866</v>
      </c>
      <c r="AD14" s="5">
        <f t="shared" si="5"/>
        <v>0</v>
      </c>
      <c r="AE14" s="5">
        <f t="shared" si="5"/>
        <v>0</v>
      </c>
      <c r="AF14" s="5">
        <f t="shared" si="5"/>
        <v>0.19902477858493381</v>
      </c>
      <c r="AG14" s="5">
        <f t="shared" si="5"/>
        <v>0.20539357149965171</v>
      </c>
      <c r="AH14" s="5">
        <f t="shared" si="5"/>
        <v>0.12080804060105482</v>
      </c>
      <c r="AI14" s="5">
        <f t="shared" si="5"/>
        <v>4.9756194646233452E-2</v>
      </c>
      <c r="AJ14" s="5">
        <f t="shared" si="5"/>
        <v>3.5525922977410689E-2</v>
      </c>
      <c r="AK14" s="5">
        <f t="shared" si="5"/>
        <v>0</v>
      </c>
      <c r="AL14" s="5">
        <f t="shared" si="5"/>
        <v>3.5525922977410689E-2</v>
      </c>
      <c r="AM14" s="5">
        <f t="shared" si="5"/>
        <v>0.13503831226987759</v>
      </c>
      <c r="AN14" s="5">
        <f t="shared" si="5"/>
        <v>0</v>
      </c>
      <c r="AO14" s="5">
        <f t="shared" si="5"/>
        <v>0</v>
      </c>
      <c r="AP14" s="5">
        <f t="shared" si="5"/>
        <v>0</v>
      </c>
      <c r="AQ14" s="5">
        <f t="shared" si="5"/>
        <v>3.5525922977410689E-2</v>
      </c>
      <c r="AR14" s="5">
        <f t="shared" si="5"/>
        <v>0.25514976614588514</v>
      </c>
      <c r="AS14" s="5">
        <f>AS13/$B$13</f>
        <v>0.81520549308388901</v>
      </c>
      <c r="AT14" s="5">
        <f>AT13/$B$13</f>
        <v>0.63966563837197732</v>
      </c>
      <c r="AU14" s="5">
        <f>AU13/$B$13</f>
        <v>0.2345507015623445</v>
      </c>
    </row>
    <row r="15" spans="1:47">
      <c r="A15" s="26" t="s">
        <v>6</v>
      </c>
      <c r="B15" s="24">
        <v>24.990000000000002</v>
      </c>
      <c r="C15" s="3">
        <v>16.66</v>
      </c>
      <c r="D15" s="3">
        <v>0</v>
      </c>
      <c r="E15" s="3">
        <v>8.33</v>
      </c>
      <c r="F15" s="3">
        <v>0</v>
      </c>
      <c r="G15" s="3">
        <v>0</v>
      </c>
      <c r="H15" s="3">
        <v>8.33</v>
      </c>
      <c r="I15" s="3">
        <v>0</v>
      </c>
      <c r="J15" s="3">
        <v>0</v>
      </c>
      <c r="K15" s="3">
        <v>0</v>
      </c>
      <c r="L15" s="3">
        <v>0</v>
      </c>
      <c r="M15" s="3">
        <v>16.66</v>
      </c>
      <c r="N15" s="3">
        <v>8.33</v>
      </c>
      <c r="O15" s="3">
        <v>16.66</v>
      </c>
      <c r="P15" s="3">
        <v>0</v>
      </c>
      <c r="Q15" s="3">
        <v>0</v>
      </c>
      <c r="R15" s="3">
        <v>0</v>
      </c>
      <c r="S15" s="3">
        <v>16.66</v>
      </c>
      <c r="T15" s="3">
        <v>0</v>
      </c>
      <c r="U15" s="3">
        <v>16.66</v>
      </c>
      <c r="V15" s="3">
        <v>16.66</v>
      </c>
      <c r="W15" s="3">
        <v>0</v>
      </c>
      <c r="X15" s="3">
        <v>0</v>
      </c>
      <c r="Y15" s="3">
        <v>24.990000000000002</v>
      </c>
      <c r="Z15" s="3">
        <v>24.990000000000002</v>
      </c>
      <c r="AA15" s="3">
        <v>16.66</v>
      </c>
      <c r="AB15" s="3">
        <v>24.990000000000002</v>
      </c>
      <c r="AC15" s="3">
        <v>8.33</v>
      </c>
      <c r="AD15" s="3">
        <v>8.33</v>
      </c>
      <c r="AE15" s="3">
        <v>0</v>
      </c>
      <c r="AF15" s="3">
        <v>0</v>
      </c>
      <c r="AG15" s="3">
        <v>8.33</v>
      </c>
      <c r="AH15" s="3">
        <v>0</v>
      </c>
      <c r="AI15" s="3">
        <v>8.33</v>
      </c>
      <c r="AJ15" s="3">
        <v>8.33</v>
      </c>
      <c r="AK15" s="3">
        <v>8.33</v>
      </c>
      <c r="AL15" s="3">
        <v>8.33</v>
      </c>
      <c r="AM15" s="3">
        <v>8.33</v>
      </c>
      <c r="AN15" s="3">
        <v>8.33</v>
      </c>
      <c r="AO15" s="3">
        <v>8.33</v>
      </c>
      <c r="AP15" s="3">
        <v>0</v>
      </c>
      <c r="AQ15" s="3">
        <v>0</v>
      </c>
      <c r="AR15" s="3">
        <v>8.33</v>
      </c>
      <c r="AS15" s="3">
        <v>8.33</v>
      </c>
      <c r="AT15" s="3">
        <v>24.990000000000002</v>
      </c>
      <c r="AU15" s="3">
        <v>8.33</v>
      </c>
    </row>
    <row r="16" spans="1:47">
      <c r="A16" s="27"/>
      <c r="B16" s="25"/>
      <c r="C16" s="5">
        <f t="shared" ref="C16:AR16" si="6">C15/$B$15</f>
        <v>0.66666666666666663</v>
      </c>
      <c r="D16" s="5">
        <f t="shared" si="6"/>
        <v>0</v>
      </c>
      <c r="E16" s="5">
        <f t="shared" si="6"/>
        <v>0.33333333333333331</v>
      </c>
      <c r="F16" s="5">
        <f t="shared" si="6"/>
        <v>0</v>
      </c>
      <c r="G16" s="5">
        <f t="shared" si="6"/>
        <v>0</v>
      </c>
      <c r="H16" s="5">
        <f t="shared" si="6"/>
        <v>0.33333333333333331</v>
      </c>
      <c r="I16" s="5">
        <f t="shared" si="6"/>
        <v>0</v>
      </c>
      <c r="J16" s="5">
        <f t="shared" si="6"/>
        <v>0</v>
      </c>
      <c r="K16" s="5">
        <f t="shared" si="6"/>
        <v>0</v>
      </c>
      <c r="L16" s="5">
        <f t="shared" si="6"/>
        <v>0</v>
      </c>
      <c r="M16" s="5">
        <f t="shared" si="6"/>
        <v>0.66666666666666663</v>
      </c>
      <c r="N16" s="5">
        <f t="shared" si="6"/>
        <v>0.33333333333333331</v>
      </c>
      <c r="O16" s="5">
        <f t="shared" si="6"/>
        <v>0.66666666666666663</v>
      </c>
      <c r="P16" s="5">
        <f t="shared" si="6"/>
        <v>0</v>
      </c>
      <c r="Q16" s="5">
        <f t="shared" si="6"/>
        <v>0</v>
      </c>
      <c r="R16" s="5">
        <f t="shared" si="6"/>
        <v>0</v>
      </c>
      <c r="S16" s="5">
        <f t="shared" si="6"/>
        <v>0.66666666666666663</v>
      </c>
      <c r="T16" s="5">
        <f t="shared" si="6"/>
        <v>0</v>
      </c>
      <c r="U16" s="5">
        <f t="shared" si="6"/>
        <v>0.66666666666666663</v>
      </c>
      <c r="V16" s="5">
        <f t="shared" si="6"/>
        <v>0.66666666666666663</v>
      </c>
      <c r="W16" s="5">
        <f t="shared" si="6"/>
        <v>0</v>
      </c>
      <c r="X16" s="5">
        <f t="shared" si="6"/>
        <v>0</v>
      </c>
      <c r="Y16" s="5">
        <f t="shared" si="6"/>
        <v>1</v>
      </c>
      <c r="Z16" s="5">
        <f t="shared" si="6"/>
        <v>1</v>
      </c>
      <c r="AA16" s="5">
        <f t="shared" si="6"/>
        <v>0.66666666666666663</v>
      </c>
      <c r="AB16" s="5">
        <f t="shared" si="6"/>
        <v>1</v>
      </c>
      <c r="AC16" s="5">
        <f t="shared" si="6"/>
        <v>0.33333333333333331</v>
      </c>
      <c r="AD16" s="5">
        <f t="shared" si="6"/>
        <v>0.33333333333333331</v>
      </c>
      <c r="AE16" s="5">
        <f t="shared" si="6"/>
        <v>0</v>
      </c>
      <c r="AF16" s="5">
        <f t="shared" si="6"/>
        <v>0</v>
      </c>
      <c r="AG16" s="5">
        <f t="shared" si="6"/>
        <v>0.33333333333333331</v>
      </c>
      <c r="AH16" s="5">
        <f t="shared" si="6"/>
        <v>0</v>
      </c>
      <c r="AI16" s="5">
        <f t="shared" si="6"/>
        <v>0.33333333333333331</v>
      </c>
      <c r="AJ16" s="5">
        <f t="shared" si="6"/>
        <v>0.33333333333333331</v>
      </c>
      <c r="AK16" s="5">
        <f t="shared" si="6"/>
        <v>0.33333333333333331</v>
      </c>
      <c r="AL16" s="5">
        <f t="shared" si="6"/>
        <v>0.33333333333333331</v>
      </c>
      <c r="AM16" s="5">
        <f t="shared" si="6"/>
        <v>0.33333333333333331</v>
      </c>
      <c r="AN16" s="5">
        <f t="shared" si="6"/>
        <v>0.33333333333333331</v>
      </c>
      <c r="AO16" s="5">
        <f t="shared" si="6"/>
        <v>0.33333333333333331</v>
      </c>
      <c r="AP16" s="5">
        <f t="shared" si="6"/>
        <v>0</v>
      </c>
      <c r="AQ16" s="5">
        <f t="shared" si="6"/>
        <v>0</v>
      </c>
      <c r="AR16" s="5">
        <f t="shared" si="6"/>
        <v>0.33333333333333331</v>
      </c>
      <c r="AS16" s="5">
        <f>AS15/$B$15</f>
        <v>0.33333333333333331</v>
      </c>
      <c r="AT16" s="5">
        <f>AT15/$B$15</f>
        <v>1</v>
      </c>
      <c r="AU16" s="5">
        <f>AU15/$B$15</f>
        <v>0.33333333333333331</v>
      </c>
    </row>
    <row r="17" spans="1:47">
      <c r="A17" s="26" t="s">
        <v>14</v>
      </c>
      <c r="B17" s="24">
        <v>129.96</v>
      </c>
      <c r="C17" s="3">
        <v>60.160000000000004</v>
      </c>
      <c r="D17" s="3">
        <v>27.09</v>
      </c>
      <c r="E17" s="3">
        <v>17.45</v>
      </c>
      <c r="F17" s="3">
        <v>0</v>
      </c>
      <c r="G17" s="3">
        <v>19.28</v>
      </c>
      <c r="H17" s="3">
        <v>0</v>
      </c>
      <c r="I17" s="3">
        <v>0</v>
      </c>
      <c r="J17" s="3">
        <v>25.259999999999998</v>
      </c>
      <c r="K17" s="3">
        <v>42.71</v>
      </c>
      <c r="L17" s="3">
        <v>0</v>
      </c>
      <c r="M17" s="3">
        <v>56.500000000000007</v>
      </c>
      <c r="N17" s="3">
        <v>27.09</v>
      </c>
      <c r="O17" s="3">
        <v>17.45</v>
      </c>
      <c r="P17" s="3">
        <v>7.81</v>
      </c>
      <c r="Q17" s="3">
        <v>0</v>
      </c>
      <c r="R17" s="3">
        <v>7.81</v>
      </c>
      <c r="S17" s="3">
        <v>95.060000000000016</v>
      </c>
      <c r="T17" s="3">
        <v>0</v>
      </c>
      <c r="U17" s="3">
        <v>7.81</v>
      </c>
      <c r="V17" s="3">
        <v>0</v>
      </c>
      <c r="W17" s="3">
        <v>17.45</v>
      </c>
      <c r="X17" s="3">
        <v>0</v>
      </c>
      <c r="Y17" s="3">
        <v>120.32000000000001</v>
      </c>
      <c r="Z17" s="3">
        <v>95.06</v>
      </c>
      <c r="AA17" s="3">
        <v>17.45</v>
      </c>
      <c r="AB17" s="3">
        <v>48.690000000000005</v>
      </c>
      <c r="AC17" s="3">
        <v>7.81</v>
      </c>
      <c r="AD17" s="3">
        <v>7.81</v>
      </c>
      <c r="AE17" s="3">
        <v>0</v>
      </c>
      <c r="AF17" s="3">
        <v>33.07</v>
      </c>
      <c r="AG17" s="3">
        <v>7.81</v>
      </c>
      <c r="AH17" s="3">
        <v>9.64</v>
      </c>
      <c r="AI17" s="3">
        <v>17.45</v>
      </c>
      <c r="AJ17" s="3">
        <v>0</v>
      </c>
      <c r="AK17" s="3">
        <v>0</v>
      </c>
      <c r="AL17" s="3">
        <v>0</v>
      </c>
      <c r="AM17" s="3">
        <v>7.81</v>
      </c>
      <c r="AN17" s="3">
        <v>0</v>
      </c>
      <c r="AO17" s="3">
        <v>0</v>
      </c>
      <c r="AP17" s="3">
        <v>7.81</v>
      </c>
      <c r="AQ17" s="3">
        <v>7.81</v>
      </c>
      <c r="AR17" s="3">
        <v>17.45</v>
      </c>
      <c r="AS17" s="3">
        <v>112.51</v>
      </c>
      <c r="AT17" s="3">
        <v>58.330000000000005</v>
      </c>
      <c r="AU17" s="3">
        <v>75.78</v>
      </c>
    </row>
    <row r="18" spans="1:47">
      <c r="A18" s="27"/>
      <c r="B18" s="25"/>
      <c r="C18" s="5">
        <f t="shared" ref="C18:AR18" si="7">C17/$B$17</f>
        <v>0.46291166512773163</v>
      </c>
      <c r="D18" s="5">
        <f t="shared" si="7"/>
        <v>0.20844875346260386</v>
      </c>
      <c r="E18" s="5">
        <f t="shared" si="7"/>
        <v>0.13427208371806709</v>
      </c>
      <c r="F18" s="5">
        <f t="shared" si="7"/>
        <v>0</v>
      </c>
      <c r="G18" s="5">
        <f t="shared" si="7"/>
        <v>0.14835333948907356</v>
      </c>
      <c r="H18" s="5">
        <f t="shared" si="7"/>
        <v>0</v>
      </c>
      <c r="I18" s="5">
        <f t="shared" si="7"/>
        <v>0</v>
      </c>
      <c r="J18" s="5">
        <f t="shared" si="7"/>
        <v>0.19436749769159739</v>
      </c>
      <c r="K18" s="5">
        <f t="shared" si="7"/>
        <v>0.32863958140966448</v>
      </c>
      <c r="L18" s="5">
        <f t="shared" si="7"/>
        <v>0</v>
      </c>
      <c r="M18" s="5">
        <f t="shared" si="7"/>
        <v>0.4347491535857187</v>
      </c>
      <c r="N18" s="5">
        <f t="shared" si="7"/>
        <v>0.20844875346260386</v>
      </c>
      <c r="O18" s="5">
        <f t="shared" si="7"/>
        <v>0.13427208371806709</v>
      </c>
      <c r="P18" s="5">
        <f t="shared" si="7"/>
        <v>6.0095413973530312E-2</v>
      </c>
      <c r="Q18" s="5">
        <f t="shared" si="7"/>
        <v>0</v>
      </c>
      <c r="R18" s="5">
        <f t="shared" si="7"/>
        <v>6.0095413973530312E-2</v>
      </c>
      <c r="S18" s="5">
        <f t="shared" si="7"/>
        <v>0.73145583256386593</v>
      </c>
      <c r="T18" s="5">
        <f t="shared" si="7"/>
        <v>0</v>
      </c>
      <c r="U18" s="5">
        <f t="shared" si="7"/>
        <v>6.0095413973530312E-2</v>
      </c>
      <c r="V18" s="5">
        <f t="shared" si="7"/>
        <v>0</v>
      </c>
      <c r="W18" s="5">
        <f t="shared" si="7"/>
        <v>0.13427208371806709</v>
      </c>
      <c r="X18" s="5">
        <f t="shared" si="7"/>
        <v>0</v>
      </c>
      <c r="Y18" s="5">
        <f t="shared" si="7"/>
        <v>0.92582333025546326</v>
      </c>
      <c r="Z18" s="5">
        <f t="shared" si="7"/>
        <v>0.73145583256386582</v>
      </c>
      <c r="AA18" s="5">
        <f t="shared" si="7"/>
        <v>0.13427208371806709</v>
      </c>
      <c r="AB18" s="5">
        <f t="shared" si="7"/>
        <v>0.3746537396121884</v>
      </c>
      <c r="AC18" s="5">
        <f t="shared" si="7"/>
        <v>6.0095413973530312E-2</v>
      </c>
      <c r="AD18" s="5">
        <f t="shared" si="7"/>
        <v>6.0095413973530312E-2</v>
      </c>
      <c r="AE18" s="5">
        <f t="shared" si="7"/>
        <v>0</v>
      </c>
      <c r="AF18" s="5">
        <f t="shared" si="7"/>
        <v>0.25446291166512774</v>
      </c>
      <c r="AG18" s="5">
        <f t="shared" si="7"/>
        <v>6.0095413973530312E-2</v>
      </c>
      <c r="AH18" s="5">
        <f t="shared" si="7"/>
        <v>7.417666974453678E-2</v>
      </c>
      <c r="AI18" s="5">
        <f t="shared" si="7"/>
        <v>0.13427208371806709</v>
      </c>
      <c r="AJ18" s="5">
        <f t="shared" si="7"/>
        <v>0</v>
      </c>
      <c r="AK18" s="5">
        <f t="shared" si="7"/>
        <v>0</v>
      </c>
      <c r="AL18" s="5">
        <f t="shared" si="7"/>
        <v>0</v>
      </c>
      <c r="AM18" s="5">
        <f t="shared" si="7"/>
        <v>6.0095413973530312E-2</v>
      </c>
      <c r="AN18" s="5">
        <f t="shared" si="7"/>
        <v>0</v>
      </c>
      <c r="AO18" s="5">
        <f t="shared" si="7"/>
        <v>0</v>
      </c>
      <c r="AP18" s="5">
        <f t="shared" si="7"/>
        <v>6.0095413973530312E-2</v>
      </c>
      <c r="AQ18" s="5">
        <f t="shared" si="7"/>
        <v>6.0095413973530312E-2</v>
      </c>
      <c r="AR18" s="5">
        <f t="shared" si="7"/>
        <v>0.13427208371806709</v>
      </c>
      <c r="AS18" s="5">
        <f>AS17/$B$17</f>
        <v>0.86572791628193291</v>
      </c>
      <c r="AT18" s="5">
        <f>AT17/$B$17</f>
        <v>0.44883040935672514</v>
      </c>
      <c r="AU18" s="5">
        <f>AU17/$B$17</f>
        <v>0.58310249307479223</v>
      </c>
    </row>
    <row r="19" spans="1:47">
      <c r="A19" s="26" t="s">
        <v>7</v>
      </c>
      <c r="B19" s="24">
        <v>150.54000000000002</v>
      </c>
      <c r="C19" s="3">
        <v>81.06</v>
      </c>
      <c r="D19" s="3">
        <v>0</v>
      </c>
      <c r="E19" s="3">
        <v>23.16</v>
      </c>
      <c r="F19" s="3">
        <v>11.58</v>
      </c>
      <c r="G19" s="3">
        <v>11.58</v>
      </c>
      <c r="H19" s="3">
        <v>0</v>
      </c>
      <c r="I19" s="3">
        <v>0</v>
      </c>
      <c r="J19" s="3">
        <v>34.74</v>
      </c>
      <c r="K19" s="3">
        <v>46.32</v>
      </c>
      <c r="L19" s="3">
        <v>0</v>
      </c>
      <c r="M19" s="3">
        <v>46.32</v>
      </c>
      <c r="N19" s="3">
        <v>0</v>
      </c>
      <c r="O19" s="3">
        <v>46.32</v>
      </c>
      <c r="P19" s="3">
        <v>34.74</v>
      </c>
      <c r="Q19" s="3">
        <v>23.16</v>
      </c>
      <c r="R19" s="3">
        <v>0</v>
      </c>
      <c r="S19" s="3">
        <v>115.8</v>
      </c>
      <c r="T19" s="3">
        <v>0</v>
      </c>
      <c r="U19" s="3">
        <v>0</v>
      </c>
      <c r="V19" s="3">
        <v>11.58</v>
      </c>
      <c r="W19" s="3">
        <v>0</v>
      </c>
      <c r="X19" s="3">
        <v>0</v>
      </c>
      <c r="Y19" s="3">
        <v>138.96</v>
      </c>
      <c r="Z19" s="3">
        <v>57.9</v>
      </c>
      <c r="AA19" s="3">
        <v>34.74</v>
      </c>
      <c r="AB19" s="3">
        <v>11.58</v>
      </c>
      <c r="AC19" s="3">
        <v>23.16</v>
      </c>
      <c r="AD19" s="3">
        <v>0</v>
      </c>
      <c r="AE19" s="3">
        <v>0</v>
      </c>
      <c r="AF19" s="3">
        <v>23.16</v>
      </c>
      <c r="AG19" s="3">
        <v>34.74</v>
      </c>
      <c r="AH19" s="3">
        <v>11.58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11.58</v>
      </c>
      <c r="AS19" s="3">
        <v>81.06</v>
      </c>
      <c r="AT19" s="3">
        <v>69.48</v>
      </c>
      <c r="AU19" s="3">
        <v>46.32</v>
      </c>
    </row>
    <row r="20" spans="1:47">
      <c r="A20" s="27"/>
      <c r="B20" s="25"/>
      <c r="C20" s="5">
        <f t="shared" ref="C20:AR20" si="8">C19/$B$19</f>
        <v>0.53846153846153844</v>
      </c>
      <c r="D20" s="5">
        <f t="shared" si="8"/>
        <v>0</v>
      </c>
      <c r="E20" s="5">
        <f t="shared" si="8"/>
        <v>0.15384615384615383</v>
      </c>
      <c r="F20" s="5">
        <f t="shared" si="8"/>
        <v>7.6923076923076913E-2</v>
      </c>
      <c r="G20" s="5">
        <f t="shared" si="8"/>
        <v>7.6923076923076913E-2</v>
      </c>
      <c r="H20" s="5">
        <f t="shared" si="8"/>
        <v>0</v>
      </c>
      <c r="I20" s="5">
        <f t="shared" si="8"/>
        <v>0</v>
      </c>
      <c r="J20" s="5">
        <f t="shared" si="8"/>
        <v>0.23076923076923075</v>
      </c>
      <c r="K20" s="5">
        <f t="shared" si="8"/>
        <v>0.30769230769230765</v>
      </c>
      <c r="L20" s="5">
        <f t="shared" si="8"/>
        <v>0</v>
      </c>
      <c r="M20" s="5">
        <f t="shared" si="8"/>
        <v>0.30769230769230765</v>
      </c>
      <c r="N20" s="5">
        <f t="shared" si="8"/>
        <v>0</v>
      </c>
      <c r="O20" s="5">
        <f t="shared" si="8"/>
        <v>0.30769230769230765</v>
      </c>
      <c r="P20" s="5">
        <f t="shared" si="8"/>
        <v>0.23076923076923075</v>
      </c>
      <c r="Q20" s="5">
        <f t="shared" si="8"/>
        <v>0.15384615384615383</v>
      </c>
      <c r="R20" s="5">
        <f t="shared" si="8"/>
        <v>0</v>
      </c>
      <c r="S20" s="5">
        <f t="shared" si="8"/>
        <v>0.76923076923076916</v>
      </c>
      <c r="T20" s="5">
        <f t="shared" si="8"/>
        <v>0</v>
      </c>
      <c r="U20" s="5">
        <f t="shared" si="8"/>
        <v>0</v>
      </c>
      <c r="V20" s="5">
        <f t="shared" si="8"/>
        <v>7.6923076923076913E-2</v>
      </c>
      <c r="W20" s="5">
        <f t="shared" si="8"/>
        <v>0</v>
      </c>
      <c r="X20" s="5">
        <f t="shared" si="8"/>
        <v>0</v>
      </c>
      <c r="Y20" s="5">
        <f t="shared" si="8"/>
        <v>0.92307692307692302</v>
      </c>
      <c r="Z20" s="5">
        <f t="shared" si="8"/>
        <v>0.38461538461538458</v>
      </c>
      <c r="AA20" s="5">
        <f t="shared" si="8"/>
        <v>0.23076923076923075</v>
      </c>
      <c r="AB20" s="5">
        <f t="shared" si="8"/>
        <v>7.6923076923076913E-2</v>
      </c>
      <c r="AC20" s="5">
        <f t="shared" si="8"/>
        <v>0.15384615384615383</v>
      </c>
      <c r="AD20" s="5">
        <f t="shared" si="8"/>
        <v>0</v>
      </c>
      <c r="AE20" s="5">
        <f t="shared" si="8"/>
        <v>0</v>
      </c>
      <c r="AF20" s="5">
        <f t="shared" si="8"/>
        <v>0.15384615384615383</v>
      </c>
      <c r="AG20" s="5">
        <f t="shared" si="8"/>
        <v>0.23076923076923075</v>
      </c>
      <c r="AH20" s="5">
        <f t="shared" si="8"/>
        <v>7.6923076923076913E-2</v>
      </c>
      <c r="AI20" s="5">
        <f t="shared" si="8"/>
        <v>0</v>
      </c>
      <c r="AJ20" s="5">
        <f t="shared" si="8"/>
        <v>0</v>
      </c>
      <c r="AK20" s="5">
        <f t="shared" si="8"/>
        <v>0</v>
      </c>
      <c r="AL20" s="5">
        <f t="shared" si="8"/>
        <v>0</v>
      </c>
      <c r="AM20" s="5">
        <f t="shared" si="8"/>
        <v>0</v>
      </c>
      <c r="AN20" s="5">
        <f t="shared" si="8"/>
        <v>0</v>
      </c>
      <c r="AO20" s="5">
        <f t="shared" si="8"/>
        <v>0</v>
      </c>
      <c r="AP20" s="5">
        <f t="shared" si="8"/>
        <v>0</v>
      </c>
      <c r="AQ20" s="5">
        <f t="shared" si="8"/>
        <v>0</v>
      </c>
      <c r="AR20" s="5">
        <f t="shared" si="8"/>
        <v>7.6923076923076913E-2</v>
      </c>
      <c r="AS20" s="5">
        <f>AS19/$B$19</f>
        <v>0.53846153846153844</v>
      </c>
      <c r="AT20" s="5">
        <f>AT19/$B$19</f>
        <v>0.46153846153846151</v>
      </c>
      <c r="AU20" s="5">
        <f>AU19/$B$19</f>
        <v>0.30769230769230765</v>
      </c>
    </row>
    <row r="21" spans="1:47">
      <c r="A21" s="26" t="s">
        <v>8</v>
      </c>
      <c r="B21" s="24">
        <v>19.59</v>
      </c>
      <c r="C21" s="3">
        <v>13.06</v>
      </c>
      <c r="D21" s="3">
        <v>0</v>
      </c>
      <c r="E21" s="3">
        <v>6.53</v>
      </c>
      <c r="F21" s="3">
        <v>0</v>
      </c>
      <c r="G21" s="3">
        <v>0</v>
      </c>
      <c r="H21" s="3">
        <v>6.53</v>
      </c>
      <c r="I21" s="3">
        <v>0</v>
      </c>
      <c r="J21" s="3">
        <v>6.53</v>
      </c>
      <c r="K21" s="3">
        <v>0</v>
      </c>
      <c r="L21" s="3">
        <v>0</v>
      </c>
      <c r="M21" s="3">
        <v>13.06</v>
      </c>
      <c r="N21" s="3">
        <v>6.53</v>
      </c>
      <c r="O21" s="3">
        <v>6.53</v>
      </c>
      <c r="P21" s="3">
        <v>6.53</v>
      </c>
      <c r="Q21" s="3">
        <v>6.53</v>
      </c>
      <c r="R21" s="3">
        <v>0</v>
      </c>
      <c r="S21" s="3">
        <v>13.06</v>
      </c>
      <c r="T21" s="3">
        <v>0</v>
      </c>
      <c r="U21" s="3">
        <v>6.53</v>
      </c>
      <c r="V21" s="3">
        <v>6.53</v>
      </c>
      <c r="W21" s="3">
        <v>0</v>
      </c>
      <c r="X21" s="3">
        <v>0</v>
      </c>
      <c r="Y21" s="3">
        <v>13.06</v>
      </c>
      <c r="Z21" s="3">
        <v>13.06</v>
      </c>
      <c r="AA21" s="3">
        <v>6.53</v>
      </c>
      <c r="AB21" s="3">
        <v>0</v>
      </c>
      <c r="AC21" s="3">
        <v>6.53</v>
      </c>
      <c r="AD21" s="3">
        <v>0</v>
      </c>
      <c r="AE21" s="3">
        <v>6.53</v>
      </c>
      <c r="AF21" s="3">
        <v>0</v>
      </c>
      <c r="AG21" s="3">
        <v>0</v>
      </c>
      <c r="AH21" s="3">
        <v>6.53</v>
      </c>
      <c r="AI21" s="3">
        <v>6.53</v>
      </c>
      <c r="AJ21" s="3">
        <v>6.53</v>
      </c>
      <c r="AK21" s="3">
        <v>6.53</v>
      </c>
      <c r="AL21" s="3">
        <v>6.53</v>
      </c>
      <c r="AM21" s="3">
        <v>6.53</v>
      </c>
      <c r="AN21" s="3">
        <v>6.53</v>
      </c>
      <c r="AO21" s="3">
        <v>6.53</v>
      </c>
      <c r="AP21" s="3">
        <v>0</v>
      </c>
      <c r="AQ21" s="3">
        <v>6.53</v>
      </c>
      <c r="AR21" s="3">
        <v>6.53</v>
      </c>
      <c r="AS21" s="3">
        <v>19.59</v>
      </c>
      <c r="AT21" s="3">
        <v>13.06</v>
      </c>
      <c r="AU21" s="3">
        <v>6.53</v>
      </c>
    </row>
    <row r="22" spans="1:47">
      <c r="A22" s="27"/>
      <c r="B22" s="25"/>
      <c r="C22" s="5">
        <f t="shared" ref="C22:AR22" si="9">C21/$B$21</f>
        <v>0.66666666666666674</v>
      </c>
      <c r="D22" s="5">
        <f t="shared" si="9"/>
        <v>0</v>
      </c>
      <c r="E22" s="5">
        <f t="shared" si="9"/>
        <v>0.33333333333333337</v>
      </c>
      <c r="F22" s="5">
        <f t="shared" si="9"/>
        <v>0</v>
      </c>
      <c r="G22" s="5">
        <f t="shared" si="9"/>
        <v>0</v>
      </c>
      <c r="H22" s="5">
        <f t="shared" si="9"/>
        <v>0.33333333333333337</v>
      </c>
      <c r="I22" s="5">
        <f t="shared" si="9"/>
        <v>0</v>
      </c>
      <c r="J22" s="5">
        <f t="shared" si="9"/>
        <v>0.33333333333333337</v>
      </c>
      <c r="K22" s="5">
        <f t="shared" si="9"/>
        <v>0</v>
      </c>
      <c r="L22" s="5">
        <f t="shared" si="9"/>
        <v>0</v>
      </c>
      <c r="M22" s="5">
        <f t="shared" si="9"/>
        <v>0.66666666666666674</v>
      </c>
      <c r="N22" s="5">
        <f t="shared" si="9"/>
        <v>0.33333333333333337</v>
      </c>
      <c r="O22" s="5">
        <f t="shared" si="9"/>
        <v>0.33333333333333337</v>
      </c>
      <c r="P22" s="5">
        <f t="shared" si="9"/>
        <v>0.33333333333333337</v>
      </c>
      <c r="Q22" s="5">
        <f t="shared" si="9"/>
        <v>0.33333333333333337</v>
      </c>
      <c r="R22" s="5">
        <f t="shared" si="9"/>
        <v>0</v>
      </c>
      <c r="S22" s="5">
        <f t="shared" si="9"/>
        <v>0.66666666666666674</v>
      </c>
      <c r="T22" s="5">
        <f t="shared" si="9"/>
        <v>0</v>
      </c>
      <c r="U22" s="5">
        <f t="shared" si="9"/>
        <v>0.33333333333333337</v>
      </c>
      <c r="V22" s="5">
        <f t="shared" si="9"/>
        <v>0.33333333333333337</v>
      </c>
      <c r="W22" s="5">
        <f t="shared" si="9"/>
        <v>0</v>
      </c>
      <c r="X22" s="5">
        <f t="shared" si="9"/>
        <v>0</v>
      </c>
      <c r="Y22" s="5">
        <f t="shared" si="9"/>
        <v>0.66666666666666674</v>
      </c>
      <c r="Z22" s="5">
        <f t="shared" si="9"/>
        <v>0.66666666666666674</v>
      </c>
      <c r="AA22" s="5">
        <f t="shared" si="9"/>
        <v>0.33333333333333337</v>
      </c>
      <c r="AB22" s="5">
        <f t="shared" si="9"/>
        <v>0</v>
      </c>
      <c r="AC22" s="5">
        <f t="shared" si="9"/>
        <v>0.33333333333333337</v>
      </c>
      <c r="AD22" s="5">
        <f t="shared" si="9"/>
        <v>0</v>
      </c>
      <c r="AE22" s="5">
        <f t="shared" si="9"/>
        <v>0.33333333333333337</v>
      </c>
      <c r="AF22" s="5">
        <f t="shared" si="9"/>
        <v>0</v>
      </c>
      <c r="AG22" s="5">
        <f t="shared" si="9"/>
        <v>0</v>
      </c>
      <c r="AH22" s="5">
        <f t="shared" si="9"/>
        <v>0.33333333333333337</v>
      </c>
      <c r="AI22" s="5">
        <f t="shared" si="9"/>
        <v>0.33333333333333337</v>
      </c>
      <c r="AJ22" s="5">
        <f t="shared" si="9"/>
        <v>0.33333333333333337</v>
      </c>
      <c r="AK22" s="5">
        <f t="shared" si="9"/>
        <v>0.33333333333333337</v>
      </c>
      <c r="AL22" s="5">
        <f t="shared" si="9"/>
        <v>0.33333333333333337</v>
      </c>
      <c r="AM22" s="5">
        <f t="shared" si="9"/>
        <v>0.33333333333333337</v>
      </c>
      <c r="AN22" s="5">
        <f t="shared" si="9"/>
        <v>0.33333333333333337</v>
      </c>
      <c r="AO22" s="5">
        <f t="shared" si="9"/>
        <v>0.33333333333333337</v>
      </c>
      <c r="AP22" s="5">
        <f t="shared" si="9"/>
        <v>0</v>
      </c>
      <c r="AQ22" s="5">
        <f t="shared" si="9"/>
        <v>0.33333333333333337</v>
      </c>
      <c r="AR22" s="5">
        <f t="shared" si="9"/>
        <v>0.33333333333333337</v>
      </c>
      <c r="AS22" s="5">
        <f>AS21/$B$21</f>
        <v>1</v>
      </c>
      <c r="AT22" s="5">
        <f>AT21/$B$21</f>
        <v>0.66666666666666674</v>
      </c>
      <c r="AU22" s="5">
        <f>AU21/$B$21</f>
        <v>0.33333333333333337</v>
      </c>
    </row>
    <row r="23" spans="1:47">
      <c r="A23" s="26" t="s">
        <v>9</v>
      </c>
      <c r="B23" s="24">
        <v>56.98</v>
      </c>
      <c r="C23" s="3">
        <v>20.72</v>
      </c>
      <c r="D23" s="3">
        <v>5.18</v>
      </c>
      <c r="E23" s="3">
        <v>5.18</v>
      </c>
      <c r="F23" s="3">
        <v>10.36</v>
      </c>
      <c r="G23" s="3">
        <v>0</v>
      </c>
      <c r="H23" s="3">
        <v>0</v>
      </c>
      <c r="I23" s="3">
        <v>0</v>
      </c>
      <c r="J23" s="3">
        <v>10.36</v>
      </c>
      <c r="K23" s="3">
        <v>10.36</v>
      </c>
      <c r="L23" s="3">
        <v>0</v>
      </c>
      <c r="M23" s="3">
        <v>15.54</v>
      </c>
      <c r="N23" s="3">
        <v>15.54</v>
      </c>
      <c r="O23" s="3">
        <v>25.9</v>
      </c>
      <c r="P23" s="3">
        <v>10.36</v>
      </c>
      <c r="Q23" s="3">
        <v>5.18</v>
      </c>
      <c r="R23" s="3">
        <v>0</v>
      </c>
      <c r="S23" s="3">
        <v>41.44</v>
      </c>
      <c r="T23" s="3">
        <v>0</v>
      </c>
      <c r="U23" s="3">
        <v>5.18</v>
      </c>
      <c r="V23" s="3">
        <v>15.54</v>
      </c>
      <c r="W23" s="3">
        <v>0</v>
      </c>
      <c r="X23" s="3">
        <v>0</v>
      </c>
      <c r="Y23" s="3">
        <v>41.44</v>
      </c>
      <c r="Z23" s="3">
        <v>20.72</v>
      </c>
      <c r="AA23" s="3">
        <v>10.36</v>
      </c>
      <c r="AB23" s="3">
        <v>10.36</v>
      </c>
      <c r="AC23" s="3">
        <v>5.18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10.36</v>
      </c>
      <c r="AJ23" s="3">
        <v>0</v>
      </c>
      <c r="AK23" s="3">
        <v>0</v>
      </c>
      <c r="AL23" s="3">
        <v>5.18</v>
      </c>
      <c r="AM23" s="3">
        <v>0</v>
      </c>
      <c r="AN23" s="3">
        <v>0</v>
      </c>
      <c r="AO23" s="3">
        <v>0</v>
      </c>
      <c r="AP23" s="3">
        <v>0</v>
      </c>
      <c r="AQ23" s="3">
        <v>5.18</v>
      </c>
      <c r="AR23" s="3">
        <v>15.54</v>
      </c>
      <c r="AS23" s="3">
        <v>25.9</v>
      </c>
      <c r="AT23" s="3">
        <v>15.54</v>
      </c>
      <c r="AU23" s="3">
        <v>20.72</v>
      </c>
    </row>
    <row r="24" spans="1:47">
      <c r="A24" s="27"/>
      <c r="B24" s="25"/>
      <c r="C24" s="5">
        <f t="shared" ref="C24:AR24" si="10">C23/$B$23</f>
        <v>0.36363636363636365</v>
      </c>
      <c r="D24" s="5">
        <f t="shared" si="10"/>
        <v>9.0909090909090912E-2</v>
      </c>
      <c r="E24" s="5">
        <f t="shared" si="10"/>
        <v>9.0909090909090912E-2</v>
      </c>
      <c r="F24" s="5">
        <f t="shared" si="10"/>
        <v>0.18181818181818182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si="10"/>
        <v>0.18181818181818182</v>
      </c>
      <c r="K24" s="5">
        <f t="shared" si="10"/>
        <v>0.18181818181818182</v>
      </c>
      <c r="L24" s="5">
        <f t="shared" si="10"/>
        <v>0</v>
      </c>
      <c r="M24" s="5">
        <f t="shared" si="10"/>
        <v>0.27272727272727271</v>
      </c>
      <c r="N24" s="5">
        <f t="shared" si="10"/>
        <v>0.27272727272727271</v>
      </c>
      <c r="O24" s="5">
        <f t="shared" si="10"/>
        <v>0.45454545454545453</v>
      </c>
      <c r="P24" s="5">
        <f t="shared" si="10"/>
        <v>0.18181818181818182</v>
      </c>
      <c r="Q24" s="5">
        <f t="shared" si="10"/>
        <v>9.0909090909090912E-2</v>
      </c>
      <c r="R24" s="5">
        <f t="shared" si="10"/>
        <v>0</v>
      </c>
      <c r="S24" s="5">
        <f t="shared" si="10"/>
        <v>0.72727272727272729</v>
      </c>
      <c r="T24" s="5">
        <f t="shared" si="10"/>
        <v>0</v>
      </c>
      <c r="U24" s="5">
        <f t="shared" si="10"/>
        <v>9.0909090909090912E-2</v>
      </c>
      <c r="V24" s="5">
        <f t="shared" si="10"/>
        <v>0.27272727272727271</v>
      </c>
      <c r="W24" s="5">
        <f t="shared" si="10"/>
        <v>0</v>
      </c>
      <c r="X24" s="5">
        <f t="shared" si="10"/>
        <v>0</v>
      </c>
      <c r="Y24" s="5">
        <f t="shared" si="10"/>
        <v>0.72727272727272729</v>
      </c>
      <c r="Z24" s="5">
        <f t="shared" si="10"/>
        <v>0.36363636363636365</v>
      </c>
      <c r="AA24" s="5">
        <f t="shared" si="10"/>
        <v>0.18181818181818182</v>
      </c>
      <c r="AB24" s="5">
        <f t="shared" si="10"/>
        <v>0.18181818181818182</v>
      </c>
      <c r="AC24" s="5">
        <f t="shared" si="10"/>
        <v>9.0909090909090912E-2</v>
      </c>
      <c r="AD24" s="5">
        <f t="shared" si="10"/>
        <v>0</v>
      </c>
      <c r="AE24" s="5">
        <f t="shared" si="10"/>
        <v>0</v>
      </c>
      <c r="AF24" s="5">
        <f t="shared" si="10"/>
        <v>0</v>
      </c>
      <c r="AG24" s="5">
        <f t="shared" si="10"/>
        <v>0</v>
      </c>
      <c r="AH24" s="5">
        <f t="shared" si="10"/>
        <v>0</v>
      </c>
      <c r="AI24" s="5">
        <f t="shared" si="10"/>
        <v>0.18181818181818182</v>
      </c>
      <c r="AJ24" s="5">
        <f t="shared" si="10"/>
        <v>0</v>
      </c>
      <c r="AK24" s="5">
        <f t="shared" si="10"/>
        <v>0</v>
      </c>
      <c r="AL24" s="5">
        <f t="shared" si="10"/>
        <v>9.0909090909090912E-2</v>
      </c>
      <c r="AM24" s="5">
        <f t="shared" si="10"/>
        <v>0</v>
      </c>
      <c r="AN24" s="5">
        <f t="shared" si="10"/>
        <v>0</v>
      </c>
      <c r="AO24" s="5">
        <f t="shared" si="10"/>
        <v>0</v>
      </c>
      <c r="AP24" s="5">
        <f t="shared" si="10"/>
        <v>0</v>
      </c>
      <c r="AQ24" s="5">
        <f t="shared" si="10"/>
        <v>9.0909090909090912E-2</v>
      </c>
      <c r="AR24" s="5">
        <f t="shared" si="10"/>
        <v>0.27272727272727271</v>
      </c>
      <c r="AS24" s="5">
        <f>AS23/$B$23</f>
        <v>0.45454545454545453</v>
      </c>
      <c r="AT24" s="5">
        <f>AT23/$B$23</f>
        <v>0.27272727272727271</v>
      </c>
      <c r="AU24" s="5">
        <f>AU23/$B$23</f>
        <v>0.36363636363636365</v>
      </c>
    </row>
    <row r="25" spans="1:47">
      <c r="A25" s="26" t="s">
        <v>10</v>
      </c>
      <c r="B25" s="24">
        <v>498.42</v>
      </c>
      <c r="C25" s="3">
        <v>266.55</v>
      </c>
      <c r="D25" s="3">
        <v>11.56</v>
      </c>
      <c r="E25" s="3">
        <v>95.06</v>
      </c>
      <c r="F25" s="3">
        <v>11.56</v>
      </c>
      <c r="G25" s="3">
        <v>11.56</v>
      </c>
      <c r="H25" s="3">
        <v>0</v>
      </c>
      <c r="I25" s="3">
        <v>41.75</v>
      </c>
      <c r="J25" s="3">
        <v>76.430000000000007</v>
      </c>
      <c r="K25" s="3">
        <v>95.06</v>
      </c>
      <c r="L25" s="3">
        <v>0</v>
      </c>
      <c r="M25" s="3">
        <v>76.430000000000007</v>
      </c>
      <c r="N25" s="3">
        <v>41.75</v>
      </c>
      <c r="O25" s="3">
        <v>262.06</v>
      </c>
      <c r="P25" s="3">
        <v>0</v>
      </c>
      <c r="Q25" s="3">
        <v>0</v>
      </c>
      <c r="R25" s="3">
        <v>0</v>
      </c>
      <c r="S25" s="3">
        <v>224.8</v>
      </c>
      <c r="T25" s="3">
        <v>0</v>
      </c>
      <c r="U25" s="3">
        <v>83.5</v>
      </c>
      <c r="V25" s="3">
        <v>0</v>
      </c>
      <c r="W25" s="3">
        <v>0</v>
      </c>
      <c r="X25" s="3">
        <v>11.56</v>
      </c>
      <c r="Y25" s="3">
        <v>361.61</v>
      </c>
      <c r="Z25" s="3">
        <v>213.24</v>
      </c>
      <c r="AA25" s="3">
        <v>148.37</v>
      </c>
      <c r="AB25" s="3">
        <v>95.06</v>
      </c>
      <c r="AC25" s="3">
        <v>125.25</v>
      </c>
      <c r="AD25" s="3">
        <v>11.56</v>
      </c>
      <c r="AE25" s="3">
        <v>0</v>
      </c>
      <c r="AF25" s="3">
        <v>11.56</v>
      </c>
      <c r="AG25" s="3">
        <v>83.5</v>
      </c>
      <c r="AH25" s="3">
        <v>95.06</v>
      </c>
      <c r="AI25" s="3">
        <v>41.75</v>
      </c>
      <c r="AJ25" s="3">
        <v>41.75</v>
      </c>
      <c r="AK25" s="3">
        <v>41.75</v>
      </c>
      <c r="AL25" s="3">
        <v>0</v>
      </c>
      <c r="AM25" s="3">
        <v>0</v>
      </c>
      <c r="AN25" s="3">
        <v>41.75</v>
      </c>
      <c r="AO25" s="3">
        <v>41.75</v>
      </c>
      <c r="AP25" s="3">
        <v>41.75</v>
      </c>
      <c r="AQ25" s="3">
        <v>0</v>
      </c>
      <c r="AR25" s="3">
        <v>83.5</v>
      </c>
      <c r="AS25" s="3">
        <v>266.55</v>
      </c>
      <c r="AT25" s="3">
        <v>285.18</v>
      </c>
      <c r="AU25" s="3">
        <v>159.93</v>
      </c>
    </row>
    <row r="26" spans="1:47">
      <c r="A26" s="27"/>
      <c r="B26" s="25"/>
      <c r="C26" s="5">
        <f t="shared" ref="C26:AR26" si="11">C25/$B$25</f>
        <v>0.53478993619838688</v>
      </c>
      <c r="D26" s="5">
        <f t="shared" si="11"/>
        <v>2.3193290798924602E-2</v>
      </c>
      <c r="E26" s="5">
        <f t="shared" si="11"/>
        <v>0.19072268368043016</v>
      </c>
      <c r="F26" s="5">
        <f t="shared" si="11"/>
        <v>2.3193290798924602E-2</v>
      </c>
      <c r="G26" s="5">
        <f t="shared" si="11"/>
        <v>2.3193290798924602E-2</v>
      </c>
      <c r="H26" s="5">
        <f t="shared" si="11"/>
        <v>0</v>
      </c>
      <c r="I26" s="5">
        <f t="shared" si="11"/>
        <v>8.3764696440752781E-2</v>
      </c>
      <c r="J26" s="5">
        <f t="shared" si="11"/>
        <v>0.15334456883752659</v>
      </c>
      <c r="K26" s="5">
        <f t="shared" si="11"/>
        <v>0.19072268368043016</v>
      </c>
      <c r="L26" s="5">
        <f t="shared" si="11"/>
        <v>0</v>
      </c>
      <c r="M26" s="5">
        <f t="shared" si="11"/>
        <v>0.15334456883752659</v>
      </c>
      <c r="N26" s="5">
        <f t="shared" si="11"/>
        <v>8.3764696440752781E-2</v>
      </c>
      <c r="O26" s="5">
        <f t="shared" si="11"/>
        <v>0.52578146944344128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0.45102523975763414</v>
      </c>
      <c r="T26" s="5">
        <f t="shared" si="11"/>
        <v>0</v>
      </c>
      <c r="U26" s="5">
        <f t="shared" si="11"/>
        <v>0.16752939288150556</v>
      </c>
      <c r="V26" s="5">
        <f t="shared" si="11"/>
        <v>0</v>
      </c>
      <c r="W26" s="5">
        <f t="shared" si="11"/>
        <v>0</v>
      </c>
      <c r="X26" s="5">
        <f t="shared" si="11"/>
        <v>2.3193290798924602E-2</v>
      </c>
      <c r="Y26" s="5">
        <f t="shared" si="11"/>
        <v>0.7255126198788171</v>
      </c>
      <c r="Z26" s="5">
        <f t="shared" si="11"/>
        <v>0.42783194895870952</v>
      </c>
      <c r="AA26" s="5">
        <f t="shared" si="11"/>
        <v>0.29768067092010753</v>
      </c>
      <c r="AB26" s="5">
        <f t="shared" si="11"/>
        <v>0.19072268368043016</v>
      </c>
      <c r="AC26" s="5">
        <f t="shared" si="11"/>
        <v>0.25129408932225833</v>
      </c>
      <c r="AD26" s="5">
        <f t="shared" si="11"/>
        <v>2.3193290798924602E-2</v>
      </c>
      <c r="AE26" s="5">
        <f t="shared" si="11"/>
        <v>0</v>
      </c>
      <c r="AF26" s="5">
        <f t="shared" si="11"/>
        <v>2.3193290798924602E-2</v>
      </c>
      <c r="AG26" s="5">
        <f t="shared" si="11"/>
        <v>0.16752939288150556</v>
      </c>
      <c r="AH26" s="5">
        <f t="shared" si="11"/>
        <v>0.19072268368043016</v>
      </c>
      <c r="AI26" s="5">
        <f t="shared" si="11"/>
        <v>8.3764696440752781E-2</v>
      </c>
      <c r="AJ26" s="5">
        <f t="shared" si="11"/>
        <v>8.3764696440752781E-2</v>
      </c>
      <c r="AK26" s="5">
        <f t="shared" si="11"/>
        <v>8.3764696440752781E-2</v>
      </c>
      <c r="AL26" s="5">
        <f t="shared" si="11"/>
        <v>0</v>
      </c>
      <c r="AM26" s="5">
        <f t="shared" si="11"/>
        <v>0</v>
      </c>
      <c r="AN26" s="5">
        <f t="shared" si="11"/>
        <v>8.3764696440752781E-2</v>
      </c>
      <c r="AO26" s="5">
        <f t="shared" si="11"/>
        <v>8.3764696440752781E-2</v>
      </c>
      <c r="AP26" s="5">
        <f t="shared" si="11"/>
        <v>8.3764696440752781E-2</v>
      </c>
      <c r="AQ26" s="5">
        <f t="shared" si="11"/>
        <v>0</v>
      </c>
      <c r="AR26" s="5">
        <f t="shared" si="11"/>
        <v>0.16752939288150556</v>
      </c>
      <c r="AS26" s="5">
        <f>AS25/$B$25</f>
        <v>0.53478993619838688</v>
      </c>
      <c r="AT26" s="5">
        <f>AT25/$B$25</f>
        <v>0.57216805104129043</v>
      </c>
      <c r="AU26" s="5">
        <f>AU25/$B$25</f>
        <v>0.32087396171903215</v>
      </c>
    </row>
    <row r="27" spans="1:47">
      <c r="A27" s="26" t="s">
        <v>11</v>
      </c>
      <c r="B27" s="24">
        <v>271.98000000000013</v>
      </c>
      <c r="C27" s="3">
        <v>135.99</v>
      </c>
      <c r="D27" s="3">
        <v>45.33</v>
      </c>
      <c r="E27" s="3">
        <v>0</v>
      </c>
      <c r="F27" s="3">
        <v>15.11</v>
      </c>
      <c r="G27" s="3">
        <v>15.11</v>
      </c>
      <c r="H27" s="3">
        <v>30.22</v>
      </c>
      <c r="I27" s="3">
        <v>0</v>
      </c>
      <c r="J27" s="3">
        <v>75.55</v>
      </c>
      <c r="K27" s="3">
        <v>105.77</v>
      </c>
      <c r="L27" s="3">
        <v>45.33</v>
      </c>
      <c r="M27" s="3">
        <v>75.55</v>
      </c>
      <c r="N27" s="3">
        <v>15.11</v>
      </c>
      <c r="O27" s="3">
        <v>45.33</v>
      </c>
      <c r="P27" s="3">
        <v>15.11</v>
      </c>
      <c r="Q27" s="3">
        <v>0</v>
      </c>
      <c r="R27" s="3">
        <v>0</v>
      </c>
      <c r="S27" s="3">
        <v>166.21000000000004</v>
      </c>
      <c r="T27" s="3">
        <v>0</v>
      </c>
      <c r="U27" s="3">
        <v>15.11</v>
      </c>
      <c r="V27" s="3">
        <v>15.11</v>
      </c>
      <c r="W27" s="3">
        <v>0</v>
      </c>
      <c r="X27" s="3">
        <v>0</v>
      </c>
      <c r="Y27" s="3">
        <v>181.32000000000005</v>
      </c>
      <c r="Z27" s="3">
        <v>135.99</v>
      </c>
      <c r="AA27" s="3">
        <v>30.22</v>
      </c>
      <c r="AB27" s="3">
        <v>75.55</v>
      </c>
      <c r="AC27" s="3">
        <v>90.66</v>
      </c>
      <c r="AD27" s="3">
        <v>15.11</v>
      </c>
      <c r="AE27" s="3">
        <v>0</v>
      </c>
      <c r="AF27" s="3">
        <v>15.11</v>
      </c>
      <c r="AG27" s="3">
        <v>105.77</v>
      </c>
      <c r="AH27" s="3">
        <v>60.44</v>
      </c>
      <c r="AI27" s="3">
        <v>30.22</v>
      </c>
      <c r="AJ27" s="3">
        <v>15.11</v>
      </c>
      <c r="AK27" s="3">
        <v>15.11</v>
      </c>
      <c r="AL27" s="3">
        <v>0</v>
      </c>
      <c r="AM27" s="3">
        <v>15.11</v>
      </c>
      <c r="AN27" s="3">
        <v>15.11</v>
      </c>
      <c r="AO27" s="3">
        <v>15.11</v>
      </c>
      <c r="AP27" s="3">
        <v>0</v>
      </c>
      <c r="AQ27" s="3">
        <v>15.11</v>
      </c>
      <c r="AR27" s="3">
        <v>45.33</v>
      </c>
      <c r="AS27" s="3">
        <v>196.43000000000006</v>
      </c>
      <c r="AT27" s="3">
        <v>60.44</v>
      </c>
      <c r="AU27" s="3">
        <v>75.55</v>
      </c>
    </row>
    <row r="28" spans="1:47">
      <c r="A28" s="27"/>
      <c r="B28" s="25"/>
      <c r="C28" s="5">
        <f t="shared" ref="C28:AR28" si="12">C27/$B$27</f>
        <v>0.49999999999999978</v>
      </c>
      <c r="D28" s="5">
        <f t="shared" si="12"/>
        <v>0.16666666666666657</v>
      </c>
      <c r="E28" s="5">
        <f t="shared" si="12"/>
        <v>0</v>
      </c>
      <c r="F28" s="5">
        <f t="shared" si="12"/>
        <v>5.5555555555555525E-2</v>
      </c>
      <c r="G28" s="5">
        <f t="shared" si="12"/>
        <v>5.5555555555555525E-2</v>
      </c>
      <c r="H28" s="5">
        <f t="shared" si="12"/>
        <v>0.11111111111111105</v>
      </c>
      <c r="I28" s="5">
        <f t="shared" si="12"/>
        <v>0</v>
      </c>
      <c r="J28" s="5">
        <f t="shared" si="12"/>
        <v>0.27777777777777762</v>
      </c>
      <c r="K28" s="5">
        <f t="shared" si="12"/>
        <v>0.38888888888888867</v>
      </c>
      <c r="L28" s="5">
        <f t="shared" si="12"/>
        <v>0.16666666666666657</v>
      </c>
      <c r="M28" s="5">
        <f t="shared" si="12"/>
        <v>0.27777777777777762</v>
      </c>
      <c r="N28" s="5">
        <f t="shared" si="12"/>
        <v>5.5555555555555525E-2</v>
      </c>
      <c r="O28" s="5">
        <f t="shared" si="12"/>
        <v>0.16666666666666657</v>
      </c>
      <c r="P28" s="5">
        <f t="shared" si="12"/>
        <v>5.5555555555555525E-2</v>
      </c>
      <c r="Q28" s="5">
        <f t="shared" si="12"/>
        <v>0</v>
      </c>
      <c r="R28" s="5">
        <f t="shared" si="12"/>
        <v>0</v>
      </c>
      <c r="S28" s="5">
        <f t="shared" si="12"/>
        <v>0.61111111111111094</v>
      </c>
      <c r="T28" s="5">
        <f t="shared" si="12"/>
        <v>0</v>
      </c>
      <c r="U28" s="5">
        <f t="shared" si="12"/>
        <v>5.5555555555555525E-2</v>
      </c>
      <c r="V28" s="5">
        <f t="shared" si="12"/>
        <v>5.5555555555555525E-2</v>
      </c>
      <c r="W28" s="5">
        <f t="shared" si="12"/>
        <v>0</v>
      </c>
      <c r="X28" s="5">
        <f t="shared" si="12"/>
        <v>0</v>
      </c>
      <c r="Y28" s="5">
        <f t="shared" si="12"/>
        <v>0.66666666666666652</v>
      </c>
      <c r="Z28" s="5">
        <f t="shared" si="12"/>
        <v>0.49999999999999978</v>
      </c>
      <c r="AA28" s="5">
        <f t="shared" si="12"/>
        <v>0.11111111111111105</v>
      </c>
      <c r="AB28" s="5">
        <f t="shared" si="12"/>
        <v>0.27777777777777762</v>
      </c>
      <c r="AC28" s="5">
        <f t="shared" si="12"/>
        <v>0.33333333333333315</v>
      </c>
      <c r="AD28" s="5">
        <f t="shared" si="12"/>
        <v>5.5555555555555525E-2</v>
      </c>
      <c r="AE28" s="5">
        <f t="shared" si="12"/>
        <v>0</v>
      </c>
      <c r="AF28" s="5">
        <f t="shared" si="12"/>
        <v>5.5555555555555525E-2</v>
      </c>
      <c r="AG28" s="5">
        <f t="shared" si="12"/>
        <v>0.38888888888888867</v>
      </c>
      <c r="AH28" s="5">
        <f t="shared" si="12"/>
        <v>0.2222222222222221</v>
      </c>
      <c r="AI28" s="5">
        <f t="shared" si="12"/>
        <v>0.11111111111111105</v>
      </c>
      <c r="AJ28" s="5">
        <f t="shared" si="12"/>
        <v>5.5555555555555525E-2</v>
      </c>
      <c r="AK28" s="5">
        <f t="shared" si="12"/>
        <v>5.5555555555555525E-2</v>
      </c>
      <c r="AL28" s="5">
        <f t="shared" si="12"/>
        <v>0</v>
      </c>
      <c r="AM28" s="5">
        <f t="shared" si="12"/>
        <v>5.5555555555555525E-2</v>
      </c>
      <c r="AN28" s="5">
        <f t="shared" si="12"/>
        <v>5.5555555555555525E-2</v>
      </c>
      <c r="AO28" s="5">
        <f t="shared" si="12"/>
        <v>5.5555555555555525E-2</v>
      </c>
      <c r="AP28" s="5">
        <f t="shared" si="12"/>
        <v>0</v>
      </c>
      <c r="AQ28" s="5">
        <f t="shared" si="12"/>
        <v>5.5555555555555525E-2</v>
      </c>
      <c r="AR28" s="5">
        <f t="shared" si="12"/>
        <v>0.16666666666666657</v>
      </c>
      <c r="AS28" s="5">
        <f>AS27/$B$27</f>
        <v>0.7222222222222221</v>
      </c>
      <c r="AT28" s="5">
        <f>AT27/$B$27</f>
        <v>0.2222222222222221</v>
      </c>
      <c r="AU28" s="5">
        <f>AU27/$B$27</f>
        <v>0.27777777777777762</v>
      </c>
    </row>
    <row r="29" spans="1:47">
      <c r="A29" s="26" t="s">
        <v>101</v>
      </c>
      <c r="B29" s="28">
        <v>2661.61</v>
      </c>
      <c r="C29" s="6">
        <f t="shared" ref="C29:AR29" si="13">C3+C5+C7+C9+C11+C13+C15+C17+C19+C21+C23+C25+C27</f>
        <v>1533.15</v>
      </c>
      <c r="D29" s="6">
        <f t="shared" si="13"/>
        <v>258.04000000000002</v>
      </c>
      <c r="E29" s="6">
        <f t="shared" si="13"/>
        <v>264.68</v>
      </c>
      <c r="F29" s="6">
        <f t="shared" si="13"/>
        <v>85.45</v>
      </c>
      <c r="G29" s="6">
        <f t="shared" si="13"/>
        <v>100.37</v>
      </c>
      <c r="H29" s="6">
        <f t="shared" si="13"/>
        <v>108.11</v>
      </c>
      <c r="I29" s="6">
        <f t="shared" si="13"/>
        <v>54.45</v>
      </c>
      <c r="J29" s="6">
        <f t="shared" si="13"/>
        <v>618.01</v>
      </c>
      <c r="K29" s="6">
        <f t="shared" si="13"/>
        <v>823.81000000000017</v>
      </c>
      <c r="L29" s="6">
        <f t="shared" si="13"/>
        <v>94.87</v>
      </c>
      <c r="M29" s="6">
        <f t="shared" si="13"/>
        <v>904.95999999999981</v>
      </c>
      <c r="N29" s="6">
        <f t="shared" si="13"/>
        <v>406.7</v>
      </c>
      <c r="O29" s="6">
        <f t="shared" si="13"/>
        <v>923.79000000000008</v>
      </c>
      <c r="P29" s="6">
        <f t="shared" si="13"/>
        <v>241.75000000000006</v>
      </c>
      <c r="Q29" s="6">
        <f t="shared" si="13"/>
        <v>87.47999999999999</v>
      </c>
      <c r="R29" s="6">
        <f t="shared" si="13"/>
        <v>7.81</v>
      </c>
      <c r="S29" s="6">
        <v>1710</v>
      </c>
      <c r="T29" s="6">
        <f t="shared" si="13"/>
        <v>11.33</v>
      </c>
      <c r="U29" s="6">
        <f t="shared" si="13"/>
        <v>241.06</v>
      </c>
      <c r="V29" s="6">
        <f t="shared" si="13"/>
        <v>207.42000000000002</v>
      </c>
      <c r="W29" s="6">
        <f t="shared" si="13"/>
        <v>107.2</v>
      </c>
      <c r="X29" s="6">
        <f t="shared" si="13"/>
        <v>56.42</v>
      </c>
      <c r="Y29" s="6">
        <f t="shared" si="13"/>
        <v>2038.4400000000005</v>
      </c>
      <c r="Z29" s="6">
        <f t="shared" si="13"/>
        <v>1326.78</v>
      </c>
      <c r="AA29" s="6">
        <f t="shared" si="13"/>
        <v>567.58000000000004</v>
      </c>
      <c r="AB29" s="6">
        <f t="shared" si="13"/>
        <v>637.47</v>
      </c>
      <c r="AC29" s="6">
        <f t="shared" si="13"/>
        <v>578.42999999999995</v>
      </c>
      <c r="AD29" s="6">
        <f t="shared" si="13"/>
        <v>101.35000000000001</v>
      </c>
      <c r="AE29" s="6">
        <f t="shared" si="13"/>
        <v>6.53</v>
      </c>
      <c r="AF29" s="6">
        <f t="shared" si="13"/>
        <v>230.07999999999998</v>
      </c>
      <c r="AG29" s="6">
        <f t="shared" si="13"/>
        <v>478.11</v>
      </c>
      <c r="AH29" s="6">
        <f t="shared" si="13"/>
        <v>340.25</v>
      </c>
      <c r="AI29" s="6">
        <f t="shared" si="13"/>
        <v>178.79</v>
      </c>
      <c r="AJ29" s="6">
        <f t="shared" si="13"/>
        <v>115.35000000000001</v>
      </c>
      <c r="AK29" s="6">
        <f t="shared" si="13"/>
        <v>114.14</v>
      </c>
      <c r="AL29" s="6">
        <f t="shared" si="13"/>
        <v>56.94</v>
      </c>
      <c r="AM29" s="6">
        <f t="shared" si="13"/>
        <v>128.71</v>
      </c>
      <c r="AN29" s="6">
        <f t="shared" si="13"/>
        <v>125.47</v>
      </c>
      <c r="AO29" s="6">
        <f t="shared" si="13"/>
        <v>114.14</v>
      </c>
      <c r="AP29" s="6">
        <f t="shared" si="13"/>
        <v>49.56</v>
      </c>
      <c r="AQ29" s="6">
        <f t="shared" si="13"/>
        <v>93.51</v>
      </c>
      <c r="AR29" s="6">
        <f t="shared" si="13"/>
        <v>396.04</v>
      </c>
      <c r="AS29" s="6">
        <f>AS3+AS5+AS7+AS9+AS11+AS13+AS15+AS17+AS19+AS21+AS23+AS25+AS27</f>
        <v>1806.72</v>
      </c>
      <c r="AT29" s="6">
        <f>AT3+AT5+AT7+AT9+AT11+AT13+AT15+AT17+AT19+AT21+AT23+AT25+AT27</f>
        <v>1242.4100000000001</v>
      </c>
      <c r="AU29" s="6">
        <f>AU3+AU5+AU7+AU9+AU11+AU13+AU15+AU17+AU19+AU21+AU23+AU25+AU27</f>
        <v>743.01</v>
      </c>
    </row>
    <row r="30" spans="1:47">
      <c r="A30" s="27"/>
      <c r="B30" s="29"/>
      <c r="C30" s="7">
        <f t="shared" ref="C30:AR30" si="14">C29/$B$29</f>
        <v>0.57602353462753753</v>
      </c>
      <c r="D30" s="7">
        <f t="shared" si="14"/>
        <v>9.6948839236402032E-2</v>
      </c>
      <c r="E30" s="7">
        <f t="shared" si="14"/>
        <v>9.9443569869364784E-2</v>
      </c>
      <c r="F30" s="7">
        <f t="shared" si="14"/>
        <v>3.2104628401606543E-2</v>
      </c>
      <c r="G30" s="7">
        <f t="shared" si="14"/>
        <v>3.7710258076878278E-2</v>
      </c>
      <c r="H30" s="7">
        <f t="shared" si="14"/>
        <v>4.0618272399036669E-2</v>
      </c>
      <c r="I30" s="7">
        <f t="shared" si="14"/>
        <v>2.0457542615184041E-2</v>
      </c>
      <c r="J30" s="7">
        <f t="shared" si="14"/>
        <v>0.23219404796345067</v>
      </c>
      <c r="K30" s="7">
        <f t="shared" si="14"/>
        <v>0.30951566908750722</v>
      </c>
      <c r="L30" s="7">
        <f t="shared" si="14"/>
        <v>3.5643839630900093E-2</v>
      </c>
      <c r="M30" s="7">
        <f t="shared" si="14"/>
        <v>0.34000473397680342</v>
      </c>
      <c r="N30" s="7">
        <f t="shared" si="14"/>
        <v>0.15280225126896876</v>
      </c>
      <c r="O30" s="7">
        <f t="shared" si="14"/>
        <v>0.34707939931094339</v>
      </c>
      <c r="P30" s="7">
        <f t="shared" si="14"/>
        <v>9.0828483511859376E-2</v>
      </c>
      <c r="Q30" s="7">
        <f t="shared" si="14"/>
        <v>3.2867324664394855E-2</v>
      </c>
      <c r="R30" s="7">
        <f t="shared" si="14"/>
        <v>2.934314193289024E-3</v>
      </c>
      <c r="S30" s="7">
        <f t="shared" si="14"/>
        <v>0.64246828047685423</v>
      </c>
      <c r="T30" s="7">
        <f t="shared" si="14"/>
        <v>4.2568219987150629E-3</v>
      </c>
      <c r="U30" s="7">
        <f t="shared" si="14"/>
        <v>9.0569241925000279E-2</v>
      </c>
      <c r="V30" s="7">
        <f t="shared" si="14"/>
        <v>7.7930275284508257E-2</v>
      </c>
      <c r="W30" s="7">
        <f t="shared" si="14"/>
        <v>4.0276374074338463E-2</v>
      </c>
      <c r="X30" s="7">
        <f t="shared" si="14"/>
        <v>2.1197696131288957E-2</v>
      </c>
      <c r="Y30" s="7">
        <f t="shared" si="14"/>
        <v>0.76586727582177716</v>
      </c>
      <c r="Z30" s="7">
        <f t="shared" si="14"/>
        <v>0.49848775740998863</v>
      </c>
      <c r="AA30" s="7">
        <f t="shared" si="14"/>
        <v>0.21324686937605436</v>
      </c>
      <c r="AB30" s="7">
        <f t="shared" si="14"/>
        <v>0.23950541213776624</v>
      </c>
      <c r="AC30" s="7">
        <f t="shared" si="14"/>
        <v>0.21732334940130218</v>
      </c>
      <c r="AD30" s="7">
        <f t="shared" si="14"/>
        <v>3.8078456272707124E-2</v>
      </c>
      <c r="AE30" s="7">
        <f t="shared" si="14"/>
        <v>2.4534022640431918E-3</v>
      </c>
      <c r="AF30" s="7">
        <f t="shared" si="14"/>
        <v>8.6443919281938369E-2</v>
      </c>
      <c r="AG30" s="7">
        <f t="shared" si="14"/>
        <v>0.17963187694666011</v>
      </c>
      <c r="AH30" s="7">
        <f t="shared" si="14"/>
        <v>0.12783615931710504</v>
      </c>
      <c r="AI30" s="7">
        <f t="shared" si="14"/>
        <v>6.7173627992079973E-2</v>
      </c>
      <c r="AJ30" s="7">
        <f t="shared" si="14"/>
        <v>4.3338430498833416E-2</v>
      </c>
      <c r="AK30" s="7">
        <f t="shared" si="14"/>
        <v>4.2883818440718209E-2</v>
      </c>
      <c r="AL30" s="7">
        <f t="shared" si="14"/>
        <v>2.1393066602545075E-2</v>
      </c>
      <c r="AM30" s="7">
        <f t="shared" si="14"/>
        <v>4.8357948760336791E-2</v>
      </c>
      <c r="AN30" s="7">
        <f t="shared" si="14"/>
        <v>4.7140640439433272E-2</v>
      </c>
      <c r="AO30" s="7">
        <f t="shared" si="14"/>
        <v>4.2883818440718209E-2</v>
      </c>
      <c r="AP30" s="7">
        <f t="shared" si="14"/>
        <v>1.8620308760487075E-2</v>
      </c>
      <c r="AQ30" s="7">
        <f t="shared" si="14"/>
        <v>3.5132870706076395E-2</v>
      </c>
      <c r="AR30" s="7">
        <f t="shared" si="14"/>
        <v>0.14879715660821832</v>
      </c>
      <c r="AS30" s="7">
        <f>AS29/$B$29</f>
        <v>0.67880718813049246</v>
      </c>
      <c r="AT30" s="7">
        <f>AT29/$B$29</f>
        <v>0.46678889844868332</v>
      </c>
      <c r="AU30" s="7">
        <f>AU29/$B$29</f>
        <v>0.279158103553864</v>
      </c>
    </row>
    <row r="32" spans="1:47" ht="69" customHeight="1"/>
  </sheetData>
  <mergeCells count="29">
    <mergeCell ref="B29:B30"/>
    <mergeCell ref="A27:A28"/>
    <mergeCell ref="A29:A30"/>
    <mergeCell ref="B3:B4"/>
    <mergeCell ref="B5:B6"/>
    <mergeCell ref="B7:B8"/>
    <mergeCell ref="B9:B10"/>
    <mergeCell ref="B11:B12"/>
    <mergeCell ref="B13:B14"/>
    <mergeCell ref="B15:B16"/>
    <mergeCell ref="B27:B28"/>
    <mergeCell ref="A21:A22"/>
    <mergeCell ref="A23:A24"/>
    <mergeCell ref="A25:A26"/>
    <mergeCell ref="A3:A4"/>
    <mergeCell ref="A5:A6"/>
    <mergeCell ref="A1:AU1"/>
    <mergeCell ref="B19:B20"/>
    <mergeCell ref="B21:B22"/>
    <mergeCell ref="B23:B24"/>
    <mergeCell ref="B25:B26"/>
    <mergeCell ref="B17:B18"/>
    <mergeCell ref="A15:A16"/>
    <mergeCell ref="A17:A18"/>
    <mergeCell ref="A19:A20"/>
    <mergeCell ref="A7:A8"/>
    <mergeCell ref="A9:A10"/>
    <mergeCell ref="A11:A12"/>
    <mergeCell ref="A13:A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zoomScale="90" zoomScaleNormal="90" workbookViewId="0">
      <selection activeCell="A48" sqref="A48"/>
    </sheetView>
  </sheetViews>
  <sheetFormatPr baseColWidth="10" defaultRowHeight="15" customHeight="1"/>
  <cols>
    <col min="1" max="1" width="20.28515625" style="1" customWidth="1"/>
    <col min="2" max="2" width="14.7109375" customWidth="1"/>
    <col min="8" max="8" width="12.85546875" customWidth="1"/>
    <col min="14" max="14" width="13" customWidth="1"/>
  </cols>
  <sheetData>
    <row r="1" spans="1:15" ht="79.5" customHeight="1"/>
    <row r="2" spans="1:15" ht="26.25" customHeight="1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14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101</v>
      </c>
    </row>
    <row r="3" spans="1:15" ht="23.25" customHeight="1">
      <c r="A3" s="2" t="s">
        <v>102</v>
      </c>
      <c r="B3" s="5">
        <v>0.66666666666666663</v>
      </c>
      <c r="C3" s="5">
        <v>0.63636363636363658</v>
      </c>
      <c r="D3" s="5">
        <v>0.75</v>
      </c>
      <c r="E3" s="5">
        <v>0.62632457400147501</v>
      </c>
      <c r="F3" s="5">
        <v>0.61224489795918369</v>
      </c>
      <c r="G3" s="5">
        <v>0.53945666235446321</v>
      </c>
      <c r="H3" s="5">
        <v>0.66666666666666663</v>
      </c>
      <c r="I3" s="5">
        <v>0.46291166512773163</v>
      </c>
      <c r="J3" s="5">
        <v>0.53846153846153844</v>
      </c>
      <c r="K3" s="5">
        <v>0.66666666666666674</v>
      </c>
      <c r="L3" s="5">
        <v>0.36363636363636365</v>
      </c>
      <c r="M3" s="5">
        <v>0.53478993619838688</v>
      </c>
      <c r="N3" s="5">
        <v>0.49999999999999978</v>
      </c>
      <c r="O3" s="5">
        <v>0.57602353462753753</v>
      </c>
    </row>
    <row r="4" spans="1:15" ht="24.75" customHeight="1">
      <c r="A4" s="2" t="s">
        <v>103</v>
      </c>
      <c r="B4" s="5">
        <v>0</v>
      </c>
      <c r="C4" s="5">
        <v>9.0909090909090925E-2</v>
      </c>
      <c r="D4" s="5">
        <v>0.25</v>
      </c>
      <c r="E4" s="5">
        <v>8.0949423591972963E-2</v>
      </c>
      <c r="F4" s="5">
        <v>0</v>
      </c>
      <c r="G4" s="5">
        <v>0.20609015822469898</v>
      </c>
      <c r="H4" s="5">
        <v>0</v>
      </c>
      <c r="I4" s="5">
        <v>0.20844875346260386</v>
      </c>
      <c r="J4" s="5">
        <v>0</v>
      </c>
      <c r="K4" s="5">
        <v>0</v>
      </c>
      <c r="L4" s="5">
        <v>9.0909090909090912E-2</v>
      </c>
      <c r="M4" s="5">
        <v>2.3193290798924602E-2</v>
      </c>
      <c r="N4" s="5">
        <v>0.16666666666666657</v>
      </c>
      <c r="O4" s="5">
        <v>9.6948839236402032E-2</v>
      </c>
    </row>
    <row r="5" spans="1:15" ht="25.5" customHeight="1">
      <c r="A5" s="2" t="s">
        <v>104</v>
      </c>
      <c r="B5" s="5">
        <v>0.33333333333333331</v>
      </c>
      <c r="C5" s="5">
        <v>0</v>
      </c>
      <c r="D5" s="5">
        <v>0</v>
      </c>
      <c r="E5" s="5">
        <v>5.3487559678608847E-2</v>
      </c>
      <c r="F5" s="5">
        <v>0.11224489795918367</v>
      </c>
      <c r="G5" s="5">
        <v>0.14926858393870035</v>
      </c>
      <c r="H5" s="5">
        <v>0.33333333333333331</v>
      </c>
      <c r="I5" s="5">
        <v>0.13427208371806709</v>
      </c>
      <c r="J5" s="5">
        <v>0.15384615384615383</v>
      </c>
      <c r="K5" s="5">
        <v>0.33333333333333337</v>
      </c>
      <c r="L5" s="5">
        <v>9.0909090909090912E-2</v>
      </c>
      <c r="M5" s="5">
        <v>0.19072268368043016</v>
      </c>
      <c r="N5" s="5">
        <v>0</v>
      </c>
      <c r="O5" s="5">
        <v>9.9443569869364784E-2</v>
      </c>
    </row>
    <row r="6" spans="1:15" ht="24" customHeight="1">
      <c r="A6" s="2" t="s">
        <v>105</v>
      </c>
      <c r="B6" s="5">
        <v>0</v>
      </c>
      <c r="C6" s="5">
        <v>0</v>
      </c>
      <c r="D6" s="5">
        <v>0.125</v>
      </c>
      <c r="E6" s="5">
        <v>4.1901176105267238E-2</v>
      </c>
      <c r="F6" s="5">
        <v>0</v>
      </c>
      <c r="G6" s="5">
        <v>0</v>
      </c>
      <c r="H6" s="5">
        <v>0</v>
      </c>
      <c r="I6" s="5">
        <v>0</v>
      </c>
      <c r="J6" s="5">
        <v>7.6923076923076913E-2</v>
      </c>
      <c r="K6" s="5">
        <v>0</v>
      </c>
      <c r="L6" s="5">
        <v>0.18181818181818182</v>
      </c>
      <c r="M6" s="5">
        <v>2.3193290798924602E-2</v>
      </c>
      <c r="N6" s="5">
        <v>5.5555555555555525E-2</v>
      </c>
      <c r="O6" s="5">
        <v>3.2104628401606543E-2</v>
      </c>
    </row>
    <row r="7" spans="1:15" ht="15" customHeight="1">
      <c r="A7" s="2" t="s">
        <v>106</v>
      </c>
      <c r="B7" s="5">
        <v>0</v>
      </c>
      <c r="C7" s="5">
        <v>4.5454545454545463E-2</v>
      </c>
      <c r="D7" s="5">
        <v>0</v>
      </c>
      <c r="E7" s="5">
        <v>2.8839809028451648E-2</v>
      </c>
      <c r="F7" s="5">
        <v>0</v>
      </c>
      <c r="G7" s="5">
        <v>3.5525922977410689E-2</v>
      </c>
      <c r="H7" s="5">
        <v>0</v>
      </c>
      <c r="I7" s="5">
        <v>0.14835333948907356</v>
      </c>
      <c r="J7" s="5">
        <v>7.6923076923076913E-2</v>
      </c>
      <c r="K7" s="5">
        <v>0</v>
      </c>
      <c r="L7" s="5">
        <v>0</v>
      </c>
      <c r="M7" s="5">
        <v>2.3193290798924602E-2</v>
      </c>
      <c r="N7" s="5">
        <v>5.5555555555555525E-2</v>
      </c>
      <c r="O7" s="5">
        <v>3.7710258076878278E-2</v>
      </c>
    </row>
    <row r="8" spans="1:15" ht="15" customHeight="1">
      <c r="A8" s="2" t="s">
        <v>111</v>
      </c>
      <c r="B8" s="5">
        <v>0.16666666666666666</v>
      </c>
      <c r="C8" s="5">
        <v>0</v>
      </c>
      <c r="D8" s="5">
        <v>0.125</v>
      </c>
      <c r="E8" s="5">
        <v>7.0740985133718889E-2</v>
      </c>
      <c r="F8" s="5">
        <v>0</v>
      </c>
      <c r="G8" s="5">
        <v>0</v>
      </c>
      <c r="H8" s="5">
        <v>0.33333333333333331</v>
      </c>
      <c r="I8" s="5">
        <v>0</v>
      </c>
      <c r="J8" s="5">
        <v>0</v>
      </c>
      <c r="K8" s="5">
        <v>0.33333333333333337</v>
      </c>
      <c r="L8" s="5">
        <v>0</v>
      </c>
      <c r="M8" s="5">
        <v>0</v>
      </c>
      <c r="N8" s="5">
        <v>0.11111111111111105</v>
      </c>
      <c r="O8" s="5">
        <v>4.0618272399036669E-2</v>
      </c>
    </row>
    <row r="9" spans="1:15" ht="15" customHeight="1">
      <c r="A9" s="2" t="s">
        <v>130</v>
      </c>
      <c r="B9" s="5">
        <v>0</v>
      </c>
      <c r="C9" s="5">
        <v>0</v>
      </c>
      <c r="D9" s="5">
        <v>0</v>
      </c>
      <c r="E9" s="5">
        <v>2.4647750650157195E-2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8.3764696440752781E-2</v>
      </c>
      <c r="N9" s="5">
        <v>0</v>
      </c>
      <c r="O9" s="5">
        <v>2.0457542615184041E-2</v>
      </c>
    </row>
    <row r="10" spans="1:15" ht="15" customHeight="1">
      <c r="A10" s="2" t="s">
        <v>112</v>
      </c>
      <c r="B10" s="5">
        <v>0.16666666666666666</v>
      </c>
      <c r="C10" s="5">
        <v>0.31818181818181818</v>
      </c>
      <c r="D10" s="5">
        <v>0</v>
      </c>
      <c r="E10" s="5">
        <v>0.33462717851181922</v>
      </c>
      <c r="F10" s="5">
        <v>7.7551020408163265E-2</v>
      </c>
      <c r="G10" s="5">
        <v>0.24878097323116727</v>
      </c>
      <c r="H10" s="5">
        <v>0</v>
      </c>
      <c r="I10" s="5">
        <v>0.19436749769159739</v>
      </c>
      <c r="J10" s="5">
        <v>0.23076923076923075</v>
      </c>
      <c r="K10" s="5">
        <v>0.33333333333333337</v>
      </c>
      <c r="L10" s="5">
        <v>0.18181818181818182</v>
      </c>
      <c r="M10" s="5">
        <v>0.15334456883752659</v>
      </c>
      <c r="N10" s="5">
        <v>0.27777777777777762</v>
      </c>
      <c r="O10" s="5">
        <v>0.23219404796345067</v>
      </c>
    </row>
    <row r="11" spans="1:15" ht="24.75" customHeight="1">
      <c r="A11" s="2" t="s">
        <v>113</v>
      </c>
      <c r="B11" s="5">
        <v>0.16666666666666666</v>
      </c>
      <c r="C11" s="5">
        <v>0.40909090909090917</v>
      </c>
      <c r="D11" s="5">
        <v>0.5</v>
      </c>
      <c r="E11" s="5">
        <v>0.29709272988394203</v>
      </c>
      <c r="F11" s="5">
        <v>0.3448979591836735</v>
      </c>
      <c r="G11" s="5">
        <v>0.33336650412976415</v>
      </c>
      <c r="H11" s="5">
        <v>0</v>
      </c>
      <c r="I11" s="5">
        <v>0.32863958140966448</v>
      </c>
      <c r="J11" s="5">
        <v>0.30769230769230765</v>
      </c>
      <c r="K11" s="5">
        <v>0</v>
      </c>
      <c r="L11" s="5">
        <v>0.18181818181818182</v>
      </c>
      <c r="M11" s="5">
        <v>0.19072268368043016</v>
      </c>
      <c r="N11" s="5">
        <v>0.38888888888888867</v>
      </c>
      <c r="O11" s="5">
        <v>0.30951566908750722</v>
      </c>
    </row>
    <row r="12" spans="1:15" ht="15" customHeight="1">
      <c r="A12" s="2" t="s">
        <v>114</v>
      </c>
      <c r="B12" s="5">
        <v>0</v>
      </c>
      <c r="C12" s="5">
        <v>9.0909090909090925E-2</v>
      </c>
      <c r="D12" s="5">
        <v>0</v>
      </c>
      <c r="E12" s="5">
        <v>0</v>
      </c>
      <c r="F12" s="5">
        <v>0</v>
      </c>
      <c r="G12" s="5">
        <v>4.9756194646233452E-2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0.16666666666666657</v>
      </c>
      <c r="O12" s="5">
        <v>3.5643839630900093E-2</v>
      </c>
    </row>
    <row r="13" spans="1:15" ht="15" customHeight="1">
      <c r="A13" s="2" t="s">
        <v>131</v>
      </c>
      <c r="B13" s="5">
        <v>0.66666666666666663</v>
      </c>
      <c r="C13" s="5">
        <v>0.40909090909090917</v>
      </c>
      <c r="D13" s="5">
        <v>0.625</v>
      </c>
      <c r="E13" s="5">
        <v>0.39863369949151867</v>
      </c>
      <c r="F13" s="5">
        <v>0.30204081632653063</v>
      </c>
      <c r="G13" s="5">
        <v>0.28361030948353066</v>
      </c>
      <c r="H13" s="5">
        <v>0.66666666666666663</v>
      </c>
      <c r="I13" s="5">
        <v>0.4347491535857187</v>
      </c>
      <c r="J13" s="5">
        <v>0.30769230769230765</v>
      </c>
      <c r="K13" s="5">
        <v>0.66666666666666674</v>
      </c>
      <c r="L13" s="5">
        <v>0.27272727272727271</v>
      </c>
      <c r="M13" s="5">
        <v>0.15334456883752659</v>
      </c>
      <c r="N13" s="5">
        <v>0.27777777777777762</v>
      </c>
      <c r="O13" s="5">
        <v>0.34000473397680342</v>
      </c>
    </row>
    <row r="14" spans="1:15" ht="28.5" customHeight="1">
      <c r="A14" s="2" t="s">
        <v>115</v>
      </c>
      <c r="B14" s="5">
        <v>0</v>
      </c>
      <c r="C14" s="5">
        <v>4.5454545454545463E-2</v>
      </c>
      <c r="D14" s="5">
        <v>0.25</v>
      </c>
      <c r="E14" s="5">
        <v>0.17352404611264213</v>
      </c>
      <c r="F14" s="5">
        <v>0.11224489795918367</v>
      </c>
      <c r="G14" s="5">
        <v>0.46910140312468901</v>
      </c>
      <c r="H14" s="5">
        <v>0.33333333333333331</v>
      </c>
      <c r="I14" s="5">
        <v>0.20844875346260386</v>
      </c>
      <c r="J14" s="5">
        <v>0</v>
      </c>
      <c r="K14" s="5">
        <v>0.33333333333333337</v>
      </c>
      <c r="L14" s="5">
        <v>0.27272727272727271</v>
      </c>
      <c r="M14" s="5">
        <v>8.3764696440752781E-2</v>
      </c>
      <c r="N14" s="5">
        <v>5.5555555555555525E-2</v>
      </c>
      <c r="O14" s="5">
        <v>0.15280225126896876</v>
      </c>
    </row>
    <row r="15" spans="1:15" ht="24" customHeight="1">
      <c r="A15" s="2" t="s">
        <v>116</v>
      </c>
      <c r="B15" s="5">
        <v>0.83333333333333326</v>
      </c>
      <c r="C15" s="5">
        <v>0.50000000000000011</v>
      </c>
      <c r="D15" s="5">
        <v>0.125</v>
      </c>
      <c r="E15" s="5">
        <v>0.39292784225439564</v>
      </c>
      <c r="F15" s="5">
        <v>0.23265306122448978</v>
      </c>
      <c r="G15" s="5">
        <v>3.5525922977410689E-2</v>
      </c>
      <c r="H15" s="5">
        <v>0.66666666666666663</v>
      </c>
      <c r="I15" s="5">
        <v>0.13427208371806709</v>
      </c>
      <c r="J15" s="5">
        <v>0.30769230769230765</v>
      </c>
      <c r="K15" s="5">
        <v>0.33333333333333337</v>
      </c>
      <c r="L15" s="5">
        <v>0.45454545454545453</v>
      </c>
      <c r="M15" s="5">
        <v>0.52578146944344128</v>
      </c>
      <c r="N15" s="5">
        <v>0.16666666666666657</v>
      </c>
      <c r="O15" s="5">
        <v>0.34707939931094339</v>
      </c>
    </row>
    <row r="16" spans="1:15" ht="25.5" customHeight="1">
      <c r="A16" s="2" t="s">
        <v>117</v>
      </c>
      <c r="B16" s="5">
        <v>0.16666666666666666</v>
      </c>
      <c r="C16" s="5">
        <v>4.5454545454545463E-2</v>
      </c>
      <c r="D16" s="5">
        <v>0.125</v>
      </c>
      <c r="E16" s="5">
        <v>0.18173349377013542</v>
      </c>
      <c r="F16" s="5">
        <v>0.15510204081632653</v>
      </c>
      <c r="G16" s="5">
        <v>3.5525922977410689E-2</v>
      </c>
      <c r="H16" s="5">
        <v>0</v>
      </c>
      <c r="I16" s="5">
        <v>6.0095413973530312E-2</v>
      </c>
      <c r="J16" s="5">
        <v>0.23076923076923075</v>
      </c>
      <c r="K16" s="5">
        <v>0.33333333333333337</v>
      </c>
      <c r="L16" s="5">
        <v>0.18181818181818182</v>
      </c>
      <c r="M16" s="5">
        <v>0</v>
      </c>
      <c r="N16" s="5">
        <v>5.5555555555555525E-2</v>
      </c>
      <c r="O16" s="5">
        <v>9.0828483511859376E-2</v>
      </c>
    </row>
    <row r="17" spans="1:15" ht="23.25" customHeight="1">
      <c r="A17" s="2" t="s">
        <v>132</v>
      </c>
      <c r="B17" s="5">
        <v>0</v>
      </c>
      <c r="C17" s="5">
        <v>0</v>
      </c>
      <c r="D17" s="5">
        <v>0</v>
      </c>
      <c r="E17" s="5">
        <v>8.3666498466793443E-2</v>
      </c>
      <c r="F17" s="5">
        <v>7.7551020408163265E-2</v>
      </c>
      <c r="G17" s="5">
        <v>0</v>
      </c>
      <c r="H17" s="5">
        <v>0</v>
      </c>
      <c r="I17" s="5">
        <v>0</v>
      </c>
      <c r="J17" s="5">
        <v>0.15384615384615383</v>
      </c>
      <c r="K17" s="5">
        <v>0.33333333333333337</v>
      </c>
      <c r="L17" s="5">
        <v>9.0909090909090912E-2</v>
      </c>
      <c r="M17" s="5">
        <v>0</v>
      </c>
      <c r="N17" s="5">
        <v>0</v>
      </c>
      <c r="O17" s="5">
        <v>3.2867324664394855E-2</v>
      </c>
    </row>
    <row r="18" spans="1:15" ht="15" customHeight="1">
      <c r="A18" s="2" t="s">
        <v>107</v>
      </c>
      <c r="B18" s="5">
        <v>0.83333333333333326</v>
      </c>
      <c r="C18" s="5">
        <v>0.72727272727272751</v>
      </c>
      <c r="D18" s="5">
        <v>0.5</v>
      </c>
      <c r="E18" s="5">
        <v>0.58242440709544685</v>
      </c>
      <c r="F18" s="5">
        <v>0.8448979591836735</v>
      </c>
      <c r="G18" s="5">
        <v>0.79460642850034835</v>
      </c>
      <c r="H18" s="5">
        <v>0.66666666666666663</v>
      </c>
      <c r="I18" s="5">
        <v>0.73145583256386593</v>
      </c>
      <c r="J18" s="5">
        <v>0.76923076923076916</v>
      </c>
      <c r="K18" s="5">
        <v>0.66666666666666674</v>
      </c>
      <c r="L18" s="5">
        <v>0.72727272727272729</v>
      </c>
      <c r="M18" s="5">
        <v>0.45102523975763414</v>
      </c>
      <c r="N18" s="5">
        <v>0.61111111111111094</v>
      </c>
      <c r="O18" s="5">
        <v>0.64246828047685423</v>
      </c>
    </row>
    <row r="19" spans="1:15" ht="42" customHeight="1">
      <c r="A19" s="2" t="s">
        <v>133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6.0095413973530312E-2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2.934314193289024E-3</v>
      </c>
    </row>
    <row r="20" spans="1:15" ht="15" customHeight="1">
      <c r="A20" s="2" t="s">
        <v>118</v>
      </c>
      <c r="B20" s="5">
        <v>0.16666666666666666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4.2568219987150629E-3</v>
      </c>
    </row>
    <row r="21" spans="1:15" ht="15" customHeight="1">
      <c r="A21" s="2" t="s">
        <v>119</v>
      </c>
      <c r="B21" s="5">
        <v>0</v>
      </c>
      <c r="C21" s="5">
        <v>0</v>
      </c>
      <c r="D21" s="5">
        <v>0.125</v>
      </c>
      <c r="E21" s="5">
        <v>0.10831424911695064</v>
      </c>
      <c r="F21" s="5">
        <v>7.7551020408163265E-2</v>
      </c>
      <c r="G21" s="5">
        <v>8.5282117623644141E-2</v>
      </c>
      <c r="H21" s="5">
        <v>0.66666666666666663</v>
      </c>
      <c r="I21" s="5">
        <v>6.0095413973530312E-2</v>
      </c>
      <c r="J21" s="5">
        <v>0</v>
      </c>
      <c r="K21" s="5">
        <v>0.33333333333333337</v>
      </c>
      <c r="L21" s="5">
        <v>9.0909090909090912E-2</v>
      </c>
      <c r="M21" s="5">
        <v>0.16752939288150556</v>
      </c>
      <c r="N21" s="5">
        <v>5.5555555555555525E-2</v>
      </c>
      <c r="O21" s="5">
        <v>9.0569241925000279E-2</v>
      </c>
    </row>
    <row r="22" spans="1:15" ht="15" customHeight="1">
      <c r="A22" s="2" t="s">
        <v>120</v>
      </c>
      <c r="B22" s="5">
        <v>0</v>
      </c>
      <c r="C22" s="5">
        <v>9.0909090909090925E-2</v>
      </c>
      <c r="D22" s="5">
        <v>0.25</v>
      </c>
      <c r="E22" s="5">
        <v>5.4826689438341798E-2</v>
      </c>
      <c r="F22" s="5">
        <v>0.31020408163265306</v>
      </c>
      <c r="G22" s="5">
        <v>3.5525922977410689E-2</v>
      </c>
      <c r="H22" s="5">
        <v>0.66666666666666663</v>
      </c>
      <c r="I22" s="5">
        <v>0</v>
      </c>
      <c r="J22" s="5">
        <v>7.6923076923076913E-2</v>
      </c>
      <c r="K22" s="5">
        <v>0.33333333333333337</v>
      </c>
      <c r="L22" s="5">
        <v>0.27272727272727271</v>
      </c>
      <c r="M22" s="5">
        <v>0</v>
      </c>
      <c r="N22" s="5">
        <v>5.5555555555555525E-2</v>
      </c>
      <c r="O22" s="5">
        <v>7.7930275284508257E-2</v>
      </c>
    </row>
    <row r="23" spans="1:15" ht="27" customHeight="1">
      <c r="A23" s="2" t="s">
        <v>121</v>
      </c>
      <c r="B23" s="5">
        <v>0</v>
      </c>
      <c r="C23" s="5">
        <v>0</v>
      </c>
      <c r="D23" s="5">
        <v>0</v>
      </c>
      <c r="E23" s="5">
        <v>0.15574661336024528</v>
      </c>
      <c r="F23" s="5">
        <v>7.7551020408163265E-2</v>
      </c>
      <c r="G23" s="5">
        <v>0</v>
      </c>
      <c r="H23" s="5">
        <v>0</v>
      </c>
      <c r="I23" s="5">
        <v>0.13427208371806709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4.0276374074338463E-2</v>
      </c>
    </row>
    <row r="24" spans="1:15" ht="25.5" customHeight="1">
      <c r="A24" s="2" t="s">
        <v>122</v>
      </c>
      <c r="B24" s="5">
        <v>0</v>
      </c>
      <c r="C24" s="5">
        <v>0</v>
      </c>
      <c r="D24" s="5">
        <v>0</v>
      </c>
      <c r="E24" s="5">
        <v>2.8839809028451648E-2</v>
      </c>
      <c r="F24" s="5">
        <v>0</v>
      </c>
      <c r="G24" s="5">
        <v>9.9512389292466905E-2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2.3193290798924602E-2</v>
      </c>
      <c r="N24" s="5">
        <v>0</v>
      </c>
      <c r="O24" s="5">
        <v>2.1197696131288957E-2</v>
      </c>
    </row>
    <row r="25" spans="1:15" ht="15" customHeight="1">
      <c r="A25" s="2" t="s">
        <v>123</v>
      </c>
      <c r="B25" s="5">
        <v>0.83333333333333326</v>
      </c>
      <c r="C25" s="5">
        <v>0.63636363636363658</v>
      </c>
      <c r="D25" s="5">
        <v>0.875</v>
      </c>
      <c r="E25" s="5">
        <v>0.73460000776307111</v>
      </c>
      <c r="F25" s="5">
        <v>0.8448979591836735</v>
      </c>
      <c r="G25" s="5">
        <v>0.89411881779281532</v>
      </c>
      <c r="H25" s="5">
        <v>1</v>
      </c>
      <c r="I25" s="5">
        <v>0.92582333025546326</v>
      </c>
      <c r="J25" s="5">
        <v>0.92307692307692302</v>
      </c>
      <c r="K25" s="5">
        <v>0.66666666666666674</v>
      </c>
      <c r="L25" s="5">
        <v>0.72727272727272729</v>
      </c>
      <c r="M25" s="5">
        <v>0.7255126198788171</v>
      </c>
      <c r="N25" s="5">
        <v>0.66666666666666652</v>
      </c>
      <c r="O25" s="5">
        <v>0.76586727582177716</v>
      </c>
    </row>
    <row r="26" spans="1:15" ht="15" customHeight="1">
      <c r="A26" s="2" t="s">
        <v>124</v>
      </c>
      <c r="B26" s="5">
        <v>0.83333333333333326</v>
      </c>
      <c r="C26" s="5">
        <v>0.40909090909090917</v>
      </c>
      <c r="D26" s="5">
        <v>0.5</v>
      </c>
      <c r="E26" s="5">
        <v>0.40736715444629884</v>
      </c>
      <c r="F26" s="5">
        <v>0.61224489795918369</v>
      </c>
      <c r="G26" s="5">
        <v>0.68942183301821081</v>
      </c>
      <c r="H26" s="5">
        <v>1</v>
      </c>
      <c r="I26" s="5">
        <v>0.73145583256386582</v>
      </c>
      <c r="J26" s="5">
        <v>0.38461538461538458</v>
      </c>
      <c r="K26" s="5">
        <v>0.66666666666666674</v>
      </c>
      <c r="L26" s="5">
        <v>0.36363636363636365</v>
      </c>
      <c r="M26" s="5">
        <v>0.42783194895870952</v>
      </c>
      <c r="N26" s="5">
        <v>0.49999999999999978</v>
      </c>
      <c r="O26" s="5">
        <v>0.49848775740998863</v>
      </c>
    </row>
    <row r="27" spans="1:15" ht="15" customHeight="1">
      <c r="A27" s="2" t="s">
        <v>125</v>
      </c>
      <c r="B27" s="5">
        <v>0.16666666666666666</v>
      </c>
      <c r="C27" s="5">
        <v>0.18181818181818185</v>
      </c>
      <c r="D27" s="5">
        <v>0.25</v>
      </c>
      <c r="E27" s="5">
        <v>0.15155455498195083</v>
      </c>
      <c r="F27" s="5">
        <v>0.11224489795918367</v>
      </c>
      <c r="G27" s="5">
        <v>0.33336650412976415</v>
      </c>
      <c r="H27" s="5">
        <v>0.66666666666666663</v>
      </c>
      <c r="I27" s="5">
        <v>0.13427208371806709</v>
      </c>
      <c r="J27" s="5">
        <v>0.23076923076923075</v>
      </c>
      <c r="K27" s="5">
        <v>0.33333333333333337</v>
      </c>
      <c r="L27" s="5">
        <v>0.18181818181818182</v>
      </c>
      <c r="M27" s="5">
        <v>0.29768067092010753</v>
      </c>
      <c r="N27" s="5">
        <v>0.11111111111111105</v>
      </c>
      <c r="O27" s="5">
        <v>0.21324686937605436</v>
      </c>
    </row>
    <row r="28" spans="1:15" ht="15" customHeight="1">
      <c r="A28" s="2" t="s">
        <v>134</v>
      </c>
      <c r="B28" s="5">
        <v>0.33333333333333331</v>
      </c>
      <c r="C28" s="5">
        <v>0.18181818181818185</v>
      </c>
      <c r="D28" s="5">
        <v>0.125</v>
      </c>
      <c r="E28" s="5">
        <v>0.29757792182587423</v>
      </c>
      <c r="F28" s="5">
        <v>0.15510204081632653</v>
      </c>
      <c r="G28" s="5">
        <v>0.30490596079211862</v>
      </c>
      <c r="H28" s="5">
        <v>1</v>
      </c>
      <c r="I28" s="5">
        <v>0.3746537396121884</v>
      </c>
      <c r="J28" s="5">
        <v>7.6923076923076913E-2</v>
      </c>
      <c r="K28" s="5">
        <v>0</v>
      </c>
      <c r="L28" s="5">
        <v>0.18181818181818182</v>
      </c>
      <c r="M28" s="5">
        <v>0.19072268368043016</v>
      </c>
      <c r="N28" s="5">
        <v>0.27777777777777762</v>
      </c>
      <c r="O28" s="5">
        <v>0.23950541213776624</v>
      </c>
    </row>
    <row r="29" spans="1:15" ht="15" customHeight="1">
      <c r="A29" s="2" t="s">
        <v>135</v>
      </c>
      <c r="B29" s="5">
        <v>0.16666666666666666</v>
      </c>
      <c r="C29" s="5">
        <v>0.13636363636363638</v>
      </c>
      <c r="D29" s="5">
        <v>0.25</v>
      </c>
      <c r="E29" s="5">
        <v>0.17214610099755459</v>
      </c>
      <c r="F29" s="5">
        <v>0.26734693877551019</v>
      </c>
      <c r="G29" s="5">
        <v>0.31983281918598866</v>
      </c>
      <c r="H29" s="5">
        <v>0.33333333333333331</v>
      </c>
      <c r="I29" s="5">
        <v>6.0095413973530312E-2</v>
      </c>
      <c r="J29" s="5">
        <v>0.15384615384615383</v>
      </c>
      <c r="K29" s="5">
        <v>0.33333333333333337</v>
      </c>
      <c r="L29" s="5">
        <v>9.0909090909090912E-2</v>
      </c>
      <c r="M29" s="5">
        <v>0.25129408932225833</v>
      </c>
      <c r="N29" s="5">
        <v>0.33333333333333315</v>
      </c>
      <c r="O29" s="5">
        <v>0.21732334940130218</v>
      </c>
    </row>
    <row r="30" spans="1:15" ht="26.25" customHeight="1">
      <c r="A30" s="2" t="s">
        <v>136</v>
      </c>
      <c r="B30" s="5">
        <v>0</v>
      </c>
      <c r="C30" s="5">
        <v>0.13636363636363638</v>
      </c>
      <c r="D30" s="5">
        <v>0</v>
      </c>
      <c r="E30" s="5">
        <v>1.3061367076815586E-2</v>
      </c>
      <c r="F30" s="5">
        <v>0</v>
      </c>
      <c r="G30" s="5">
        <v>0</v>
      </c>
      <c r="H30" s="5">
        <v>0.33333333333333331</v>
      </c>
      <c r="I30" s="5">
        <v>6.0095413973530312E-2</v>
      </c>
      <c r="J30" s="5">
        <v>0</v>
      </c>
      <c r="K30" s="5">
        <v>0</v>
      </c>
      <c r="L30" s="5">
        <v>0</v>
      </c>
      <c r="M30" s="5">
        <v>2.3193290798924602E-2</v>
      </c>
      <c r="N30" s="5">
        <v>5.5555555555555525E-2</v>
      </c>
      <c r="O30" s="5">
        <v>3.8078456272707124E-2</v>
      </c>
    </row>
    <row r="31" spans="1:15" ht="27" customHeight="1">
      <c r="A31" s="2" t="s">
        <v>137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0.33333333333333337</v>
      </c>
      <c r="L31" s="5">
        <v>0</v>
      </c>
      <c r="M31" s="5">
        <v>0</v>
      </c>
      <c r="N31" s="5">
        <v>0</v>
      </c>
      <c r="O31" s="5">
        <v>2.4534022640431918E-3</v>
      </c>
    </row>
    <row r="32" spans="1:15" ht="15" customHeight="1">
      <c r="A32" s="2" t="s">
        <v>138</v>
      </c>
      <c r="B32" s="5">
        <v>0.16666666666666666</v>
      </c>
      <c r="C32" s="5">
        <v>4.5454545454545463E-2</v>
      </c>
      <c r="D32" s="5">
        <v>0</v>
      </c>
      <c r="E32" s="5">
        <v>8.7004619027287178E-2</v>
      </c>
      <c r="F32" s="5">
        <v>0.11224489795918367</v>
      </c>
      <c r="G32" s="5">
        <v>0.19902477858493381</v>
      </c>
      <c r="H32" s="5">
        <v>0</v>
      </c>
      <c r="I32" s="5">
        <v>0.25446291166512774</v>
      </c>
      <c r="J32" s="5">
        <v>0.15384615384615383</v>
      </c>
      <c r="K32" s="5">
        <v>0</v>
      </c>
      <c r="L32" s="5">
        <v>0</v>
      </c>
      <c r="M32" s="5">
        <v>2.3193290798924602E-2</v>
      </c>
      <c r="N32" s="5">
        <v>5.5555555555555525E-2</v>
      </c>
      <c r="O32" s="5">
        <v>8.6443919281938369E-2</v>
      </c>
    </row>
    <row r="33" spans="1:15" ht="15" customHeight="1">
      <c r="A33" s="2" t="s">
        <v>126</v>
      </c>
      <c r="B33" s="5">
        <v>0</v>
      </c>
      <c r="C33" s="5">
        <v>0.13636363636363638</v>
      </c>
      <c r="D33" s="5">
        <v>0</v>
      </c>
      <c r="E33" s="5">
        <v>0.17754143539184097</v>
      </c>
      <c r="F33" s="5">
        <v>0.26734693877551019</v>
      </c>
      <c r="G33" s="5">
        <v>0.20539357149965171</v>
      </c>
      <c r="H33" s="5">
        <v>0.33333333333333331</v>
      </c>
      <c r="I33" s="5">
        <v>6.0095413973530312E-2</v>
      </c>
      <c r="J33" s="5">
        <v>0.23076923076923075</v>
      </c>
      <c r="K33" s="5">
        <v>0</v>
      </c>
      <c r="L33" s="5">
        <v>0</v>
      </c>
      <c r="M33" s="5">
        <v>0.16752939288150556</v>
      </c>
      <c r="N33" s="5">
        <v>0.38888888888888867</v>
      </c>
      <c r="O33" s="5">
        <v>0.17963187694666011</v>
      </c>
    </row>
    <row r="34" spans="1:15" ht="24.75" customHeight="1">
      <c r="A34" s="2" t="s">
        <v>139</v>
      </c>
      <c r="B34" s="5">
        <v>0.16666666666666666</v>
      </c>
      <c r="C34" s="5">
        <v>0</v>
      </c>
      <c r="D34" s="5">
        <v>0.125</v>
      </c>
      <c r="E34" s="5">
        <v>0.15574661336024528</v>
      </c>
      <c r="F34" s="5">
        <v>0.11224489795918367</v>
      </c>
      <c r="G34" s="5">
        <v>0.12080804060105482</v>
      </c>
      <c r="H34" s="5">
        <v>0</v>
      </c>
      <c r="I34" s="5">
        <v>7.417666974453678E-2</v>
      </c>
      <c r="J34" s="5">
        <v>7.6923076923076913E-2</v>
      </c>
      <c r="K34" s="5">
        <v>0.33333333333333337</v>
      </c>
      <c r="L34" s="5">
        <v>0</v>
      </c>
      <c r="M34" s="5">
        <v>0.19072268368043016</v>
      </c>
      <c r="N34" s="5">
        <v>0.2222222222222221</v>
      </c>
      <c r="O34" s="5">
        <v>0.12783615931710504</v>
      </c>
    </row>
    <row r="35" spans="1:15" ht="22.5" customHeight="1">
      <c r="A35" s="2" t="s">
        <v>140</v>
      </c>
      <c r="B35" s="5">
        <v>0.16666666666666666</v>
      </c>
      <c r="C35" s="5">
        <v>0</v>
      </c>
      <c r="D35" s="5">
        <v>0</v>
      </c>
      <c r="E35" s="5">
        <v>5.4962543182082824E-2</v>
      </c>
      <c r="F35" s="5">
        <v>7.7551020408163265E-2</v>
      </c>
      <c r="G35" s="5">
        <v>4.9756194646233452E-2</v>
      </c>
      <c r="H35" s="5">
        <v>0.33333333333333331</v>
      </c>
      <c r="I35" s="5">
        <v>0.13427208371806709</v>
      </c>
      <c r="J35" s="5">
        <v>0</v>
      </c>
      <c r="K35" s="5">
        <v>0.33333333333333337</v>
      </c>
      <c r="L35" s="5">
        <v>0.18181818181818182</v>
      </c>
      <c r="M35" s="5">
        <v>8.3764696440752781E-2</v>
      </c>
      <c r="N35" s="5">
        <v>0.11111111111111105</v>
      </c>
      <c r="O35" s="5">
        <v>6.7173627992079973E-2</v>
      </c>
    </row>
    <row r="36" spans="1:15" ht="26.25" customHeight="1">
      <c r="A36" s="2" t="s">
        <v>141</v>
      </c>
      <c r="B36" s="5">
        <v>0.16666666666666666</v>
      </c>
      <c r="C36" s="5">
        <v>0</v>
      </c>
      <c r="D36" s="5">
        <v>0</v>
      </c>
      <c r="E36" s="5">
        <v>4.1901176105267238E-2</v>
      </c>
      <c r="F36" s="5">
        <v>0</v>
      </c>
      <c r="G36" s="5">
        <v>3.5525922977410689E-2</v>
      </c>
      <c r="H36" s="5">
        <v>0.33333333333333331</v>
      </c>
      <c r="I36" s="5">
        <v>0</v>
      </c>
      <c r="J36" s="5">
        <v>0</v>
      </c>
      <c r="K36" s="5">
        <v>0.33333333333333337</v>
      </c>
      <c r="L36" s="5">
        <v>0</v>
      </c>
      <c r="M36" s="5">
        <v>8.3764696440752781E-2</v>
      </c>
      <c r="N36" s="5">
        <v>5.5555555555555525E-2</v>
      </c>
      <c r="O36" s="5">
        <v>4.3338430498833416E-2</v>
      </c>
    </row>
    <row r="37" spans="1:15" ht="28.5" customHeight="1">
      <c r="A37" s="2" t="s">
        <v>142</v>
      </c>
      <c r="B37" s="5">
        <v>0.16666666666666666</v>
      </c>
      <c r="C37" s="5">
        <v>0</v>
      </c>
      <c r="D37" s="5">
        <v>0</v>
      </c>
      <c r="E37" s="5">
        <v>4.1901176105267238E-2</v>
      </c>
      <c r="F37" s="5">
        <v>7.7551020408163265E-2</v>
      </c>
      <c r="G37" s="5">
        <v>0</v>
      </c>
      <c r="H37" s="5">
        <v>0.33333333333333331</v>
      </c>
      <c r="I37" s="5">
        <v>0</v>
      </c>
      <c r="J37" s="5">
        <v>0</v>
      </c>
      <c r="K37" s="5">
        <v>0.33333333333333337</v>
      </c>
      <c r="L37" s="5">
        <v>0</v>
      </c>
      <c r="M37" s="5">
        <v>8.3764696440752781E-2</v>
      </c>
      <c r="N37" s="5">
        <v>5.5555555555555525E-2</v>
      </c>
      <c r="O37" s="5">
        <v>4.2883818440718209E-2</v>
      </c>
    </row>
    <row r="38" spans="1:15" ht="15" customHeight="1">
      <c r="A38" s="2" t="s">
        <v>143</v>
      </c>
      <c r="B38" s="5">
        <v>0.16666666666666666</v>
      </c>
      <c r="C38" s="5">
        <v>0</v>
      </c>
      <c r="D38" s="5">
        <v>0</v>
      </c>
      <c r="E38" s="5">
        <v>2.8839809028451648E-2</v>
      </c>
      <c r="F38" s="5">
        <v>0</v>
      </c>
      <c r="G38" s="5">
        <v>3.5525922977410689E-2</v>
      </c>
      <c r="H38" s="5">
        <v>0.33333333333333331</v>
      </c>
      <c r="I38" s="5">
        <v>0</v>
      </c>
      <c r="J38" s="5">
        <v>0</v>
      </c>
      <c r="K38" s="5">
        <v>0.33333333333333337</v>
      </c>
      <c r="L38" s="5">
        <v>9.0909090909090912E-2</v>
      </c>
      <c r="M38" s="5">
        <v>0</v>
      </c>
      <c r="N38" s="5">
        <v>0</v>
      </c>
      <c r="O38" s="5">
        <v>2.1393066602545075E-2</v>
      </c>
    </row>
    <row r="39" spans="1:15" ht="15" customHeight="1">
      <c r="A39" s="2" t="s">
        <v>144</v>
      </c>
      <c r="B39" s="5">
        <v>0.5</v>
      </c>
      <c r="C39" s="5">
        <v>0</v>
      </c>
      <c r="D39" s="5">
        <v>0</v>
      </c>
      <c r="E39" s="5">
        <v>1.3061367076815586E-2</v>
      </c>
      <c r="F39" s="5">
        <v>7.7551020408163265E-2</v>
      </c>
      <c r="G39" s="5">
        <v>0.13503831226987759</v>
      </c>
      <c r="H39" s="5">
        <v>0.33333333333333331</v>
      </c>
      <c r="I39" s="5">
        <v>6.0095413973530312E-2</v>
      </c>
      <c r="J39" s="5">
        <v>0</v>
      </c>
      <c r="K39" s="5">
        <v>0.33333333333333337</v>
      </c>
      <c r="L39" s="5">
        <v>0</v>
      </c>
      <c r="M39" s="5">
        <v>0</v>
      </c>
      <c r="N39" s="5">
        <v>5.5555555555555525E-2</v>
      </c>
      <c r="O39" s="5">
        <v>4.8357948760336791E-2</v>
      </c>
    </row>
    <row r="40" spans="1:15" ht="15" customHeight="1">
      <c r="A40" s="2" t="s">
        <v>145</v>
      </c>
      <c r="B40" s="5">
        <v>0.33333333333333331</v>
      </c>
      <c r="C40" s="5">
        <v>0</v>
      </c>
      <c r="D40" s="5">
        <v>0</v>
      </c>
      <c r="E40" s="5">
        <v>4.1901176105267238E-2</v>
      </c>
      <c r="F40" s="5">
        <v>7.7551020408163265E-2</v>
      </c>
      <c r="G40" s="5">
        <v>0</v>
      </c>
      <c r="H40" s="5">
        <v>0.33333333333333331</v>
      </c>
      <c r="I40" s="5">
        <v>0</v>
      </c>
      <c r="J40" s="5">
        <v>0</v>
      </c>
      <c r="K40" s="5">
        <v>0.33333333333333337</v>
      </c>
      <c r="L40" s="5">
        <v>0</v>
      </c>
      <c r="M40" s="5">
        <v>8.3764696440752781E-2</v>
      </c>
      <c r="N40" s="5">
        <v>5.5555555555555525E-2</v>
      </c>
      <c r="O40" s="5">
        <v>4.7140640439433272E-2</v>
      </c>
    </row>
    <row r="41" spans="1:15" ht="15" customHeight="1">
      <c r="A41" s="2" t="s">
        <v>146</v>
      </c>
      <c r="B41" s="5">
        <v>0.16666666666666666</v>
      </c>
      <c r="C41" s="5">
        <v>0</v>
      </c>
      <c r="D41" s="5">
        <v>0</v>
      </c>
      <c r="E41" s="5">
        <v>4.1901176105267238E-2</v>
      </c>
      <c r="F41" s="5">
        <v>7.7551020408163265E-2</v>
      </c>
      <c r="G41" s="5">
        <v>0</v>
      </c>
      <c r="H41" s="5">
        <v>0.33333333333333331</v>
      </c>
      <c r="I41" s="5">
        <v>0</v>
      </c>
      <c r="J41" s="5">
        <v>0</v>
      </c>
      <c r="K41" s="5">
        <v>0.33333333333333337</v>
      </c>
      <c r="L41" s="5">
        <v>0</v>
      </c>
      <c r="M41" s="5">
        <v>8.3764696440752781E-2</v>
      </c>
      <c r="N41" s="5">
        <v>5.5555555555555525E-2</v>
      </c>
      <c r="O41" s="5">
        <v>4.2883818440718209E-2</v>
      </c>
    </row>
    <row r="42" spans="1:15" ht="15" customHeight="1">
      <c r="A42" s="2" t="s">
        <v>147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6.0095413973530312E-2</v>
      </c>
      <c r="J42" s="5">
        <v>0</v>
      </c>
      <c r="K42" s="5">
        <v>0</v>
      </c>
      <c r="L42" s="5">
        <v>0</v>
      </c>
      <c r="M42" s="5">
        <v>8.3764696440752781E-2</v>
      </c>
      <c r="N42" s="5">
        <v>0</v>
      </c>
      <c r="O42" s="5">
        <v>1.8620308760487075E-2</v>
      </c>
    </row>
    <row r="43" spans="1:15" ht="15" customHeight="1">
      <c r="A43" s="2" t="s">
        <v>148</v>
      </c>
      <c r="B43" s="5">
        <v>0.16666666666666666</v>
      </c>
      <c r="C43" s="5">
        <v>0</v>
      </c>
      <c r="D43" s="5">
        <v>0.125</v>
      </c>
      <c r="E43" s="5">
        <v>4.1901176105267238E-2</v>
      </c>
      <c r="F43" s="5">
        <v>0</v>
      </c>
      <c r="G43" s="5">
        <v>3.5525922977410689E-2</v>
      </c>
      <c r="H43" s="5">
        <v>0</v>
      </c>
      <c r="I43" s="5">
        <v>6.0095413973530312E-2</v>
      </c>
      <c r="J43" s="5">
        <v>0</v>
      </c>
      <c r="K43" s="5">
        <v>0.33333333333333337</v>
      </c>
      <c r="L43" s="5">
        <v>9.0909090909090912E-2</v>
      </c>
      <c r="M43" s="5">
        <v>0</v>
      </c>
      <c r="N43" s="5">
        <v>5.5555555555555525E-2</v>
      </c>
      <c r="O43" s="5">
        <v>3.5132870706076395E-2</v>
      </c>
    </row>
    <row r="44" spans="1:15" ht="25.5" customHeight="1">
      <c r="A44" s="2" t="s">
        <v>149</v>
      </c>
      <c r="B44" s="5">
        <v>0.5</v>
      </c>
      <c r="C44" s="5">
        <v>0</v>
      </c>
      <c r="D44" s="5">
        <v>0.125</v>
      </c>
      <c r="E44" s="5">
        <v>0.13996817140860923</v>
      </c>
      <c r="F44" s="5">
        <v>7.7551020408163265E-2</v>
      </c>
      <c r="G44" s="5">
        <v>0.25514976614588514</v>
      </c>
      <c r="H44" s="5">
        <v>0.33333333333333331</v>
      </c>
      <c r="I44" s="5">
        <v>0.13427208371806709</v>
      </c>
      <c r="J44" s="5">
        <v>7.6923076923076913E-2</v>
      </c>
      <c r="K44" s="5">
        <v>0.33333333333333337</v>
      </c>
      <c r="L44" s="5">
        <v>0.27272727272727271</v>
      </c>
      <c r="M44" s="5">
        <v>0.16752939288150556</v>
      </c>
      <c r="N44" s="5">
        <v>0.16666666666666657</v>
      </c>
      <c r="O44" s="5">
        <v>0.14879715660821832</v>
      </c>
    </row>
    <row r="45" spans="1:15" ht="25.5" customHeight="1">
      <c r="A45" s="2" t="s">
        <v>127</v>
      </c>
      <c r="B45" s="5">
        <v>0.5</v>
      </c>
      <c r="C45" s="5">
        <v>0.81818181818181834</v>
      </c>
      <c r="D45" s="5">
        <v>0.625</v>
      </c>
      <c r="E45" s="5">
        <v>0.71466832278849513</v>
      </c>
      <c r="F45" s="5">
        <v>0.5</v>
      </c>
      <c r="G45" s="5">
        <v>0.81520549308388901</v>
      </c>
      <c r="H45" s="5">
        <v>0.33333333333333331</v>
      </c>
      <c r="I45" s="5">
        <v>0.86572791628193291</v>
      </c>
      <c r="J45" s="5">
        <v>0.53846153846153844</v>
      </c>
      <c r="K45" s="5">
        <v>1</v>
      </c>
      <c r="L45" s="5">
        <v>0.45454545454545453</v>
      </c>
      <c r="M45" s="5">
        <v>0.53478993619838688</v>
      </c>
      <c r="N45" s="5">
        <v>0.7222222222222221</v>
      </c>
      <c r="O45" s="5">
        <v>0.67880718813049246</v>
      </c>
    </row>
    <row r="46" spans="1:15" ht="26.25" customHeight="1">
      <c r="A46" s="2" t="s">
        <v>128</v>
      </c>
      <c r="B46" s="5">
        <v>0.83333333333333326</v>
      </c>
      <c r="C46" s="5">
        <v>0.31818181818181818</v>
      </c>
      <c r="D46" s="5">
        <v>0.5</v>
      </c>
      <c r="E46" s="5">
        <v>0.47744827853898991</v>
      </c>
      <c r="F46" s="5">
        <v>0.31020408163265306</v>
      </c>
      <c r="G46" s="5">
        <v>0.63966563837197732</v>
      </c>
      <c r="H46" s="5">
        <v>1</v>
      </c>
      <c r="I46" s="5">
        <v>0.44883040935672514</v>
      </c>
      <c r="J46" s="5">
        <v>0.46153846153846151</v>
      </c>
      <c r="K46" s="5">
        <v>0.66666666666666674</v>
      </c>
      <c r="L46" s="5">
        <v>0.27272727272727271</v>
      </c>
      <c r="M46" s="5">
        <v>0.57216805104129043</v>
      </c>
      <c r="N46" s="5">
        <v>0.2222222222222221</v>
      </c>
      <c r="O46" s="5">
        <v>0.46678889844868332</v>
      </c>
    </row>
    <row r="47" spans="1:15" ht="26.25" customHeight="1">
      <c r="A47" s="2" t="s">
        <v>129</v>
      </c>
      <c r="B47" s="5">
        <v>0.5</v>
      </c>
      <c r="C47" s="5">
        <v>9.0909090909090925E-2</v>
      </c>
      <c r="D47" s="5">
        <v>0.25</v>
      </c>
      <c r="E47" s="5">
        <v>0.2859915382525326</v>
      </c>
      <c r="F47" s="5">
        <v>0.26734693877551019</v>
      </c>
      <c r="G47" s="5">
        <v>0.2345507015623445</v>
      </c>
      <c r="H47" s="5">
        <v>0.33333333333333331</v>
      </c>
      <c r="I47" s="5">
        <v>0.58310249307479223</v>
      </c>
      <c r="J47" s="5">
        <v>0.30769230769230765</v>
      </c>
      <c r="K47" s="5">
        <v>0.33333333333333337</v>
      </c>
      <c r="L47" s="5">
        <v>0.36363636363636365</v>
      </c>
      <c r="M47" s="5">
        <v>0.32087396171903215</v>
      </c>
      <c r="N47" s="5">
        <v>0.27777777777777762</v>
      </c>
      <c r="O47" s="5">
        <v>0.279158103553864</v>
      </c>
    </row>
    <row r="48" spans="1:15" ht="67.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Institucional</vt:lpstr>
      <vt:lpstr>CantidadInst</vt:lpstr>
      <vt:lpstr>PorcentajeInst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AP</cp:lastModifiedBy>
  <dcterms:created xsi:type="dcterms:W3CDTF">2013-12-10T22:26:37Z</dcterms:created>
  <dcterms:modified xsi:type="dcterms:W3CDTF">2014-05-05T14:51:37Z</dcterms:modified>
</cp:coreProperties>
</file>